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adrien/Library/CloudStorage/Dropbox-Personal/Work/Office/Writings/Papers/028_2026_SHASSST/DATA/parameters/"/>
    </mc:Choice>
  </mc:AlternateContent>
  <xr:revisionPtr revIDLastSave="0" documentId="13_ncr:1_{FDC3855E-8D5A-FC47-8751-BFDBD5F6A65A}" xr6:coauthVersionLast="47" xr6:coauthVersionMax="47" xr10:uidLastSave="{00000000-0000-0000-0000-000000000000}"/>
  <bookViews>
    <workbookView xWindow="0" yWindow="660" windowWidth="29400" windowHeight="16980" tabRatio="500" xr2:uid="{00000000-000D-0000-FFFF-FFFF00000000}"/>
  </bookViews>
  <sheets>
    <sheet name="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7" i="1" l="1"/>
  <c r="D47" i="1"/>
  <c r="E47" i="1"/>
  <c r="F47" i="1"/>
  <c r="G47" i="1"/>
  <c r="H47" i="1"/>
  <c r="I47" i="1"/>
  <c r="J47" i="1"/>
  <c r="K47" i="1"/>
  <c r="L47" i="1"/>
  <c r="M47" i="1"/>
  <c r="N47" i="1"/>
  <c r="B47" i="1"/>
  <c r="M59" i="1"/>
  <c r="K59" i="1"/>
  <c r="I59" i="1"/>
  <c r="H59" i="1"/>
  <c r="F59" i="1"/>
  <c r="E59" i="1"/>
  <c r="D59" i="1"/>
  <c r="C59" i="1"/>
  <c r="B59" i="1"/>
  <c r="M40" i="1"/>
  <c r="M41" i="1" s="1"/>
  <c r="M42" i="1" s="1"/>
  <c r="L40" i="1"/>
  <c r="L41" i="1" s="1"/>
  <c r="L42" i="1" s="1"/>
  <c r="L43" i="1" s="1"/>
  <c r="K40" i="1"/>
  <c r="K41" i="1" s="1"/>
  <c r="K42" i="1" s="1"/>
  <c r="J40" i="1"/>
  <c r="J41" i="1" s="1"/>
  <c r="J42" i="1" s="1"/>
  <c r="C40" i="1"/>
  <c r="C41" i="1" s="1"/>
  <c r="C42" i="1" s="1"/>
  <c r="N37" i="1"/>
  <c r="N40" i="1" s="1"/>
  <c r="N41" i="1" s="1"/>
  <c r="N42" i="1" s="1"/>
  <c r="M37" i="1"/>
  <c r="L37" i="1"/>
  <c r="K37" i="1"/>
  <c r="J37" i="1"/>
  <c r="J45" i="1" s="1"/>
  <c r="J46" i="1" s="1"/>
  <c r="I37" i="1"/>
  <c r="I40" i="1" s="1"/>
  <c r="I41" i="1" s="1"/>
  <c r="I42" i="1" s="1"/>
  <c r="H37" i="1"/>
  <c r="H40" i="1" s="1"/>
  <c r="H41" i="1" s="1"/>
  <c r="H42" i="1" s="1"/>
  <c r="G37" i="1"/>
  <c r="G40" i="1" s="1"/>
  <c r="G41" i="1" s="1"/>
  <c r="G42" i="1" s="1"/>
  <c r="F37" i="1"/>
  <c r="F40" i="1" s="1"/>
  <c r="F41" i="1" s="1"/>
  <c r="F42" i="1" s="1"/>
  <c r="E37" i="1"/>
  <c r="E40" i="1" s="1"/>
  <c r="E41" i="1" s="1"/>
  <c r="E42" i="1" s="1"/>
  <c r="D37" i="1"/>
  <c r="D40" i="1" s="1"/>
  <c r="D41" i="1" s="1"/>
  <c r="D42" i="1" s="1"/>
  <c r="B37" i="1"/>
  <c r="B40" i="1" s="1"/>
  <c r="B41" i="1" s="1"/>
  <c r="B42" i="1" s="1"/>
  <c r="N35" i="1"/>
  <c r="M35" i="1"/>
  <c r="L35" i="1"/>
  <c r="K35" i="1"/>
  <c r="J35" i="1"/>
  <c r="I35" i="1"/>
  <c r="H35" i="1"/>
  <c r="G35" i="1"/>
  <c r="F35" i="1"/>
  <c r="E35" i="1"/>
  <c r="D35" i="1"/>
  <c r="C35" i="1"/>
  <c r="C45" i="1" s="1"/>
  <c r="C46" i="1" s="1"/>
  <c r="B35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B45" i="1" l="1"/>
  <c r="M45" i="1"/>
  <c r="M46" i="1" s="1"/>
  <c r="N45" i="1"/>
  <c r="N46" i="1" s="1"/>
  <c r="N44" i="1"/>
  <c r="N43" i="1"/>
  <c r="M44" i="1"/>
  <c r="M43" i="1"/>
  <c r="F45" i="1"/>
  <c r="F46" i="1" s="1"/>
  <c r="H45" i="1"/>
  <c r="H46" i="1" s="1"/>
  <c r="I45" i="1"/>
  <c r="I46" i="1" s="1"/>
  <c r="K45" i="1"/>
  <c r="K46" i="1" s="1"/>
  <c r="G45" i="1"/>
  <c r="G46" i="1" s="1"/>
  <c r="L45" i="1"/>
  <c r="L46" i="1" s="1"/>
  <c r="E45" i="1"/>
  <c r="E46" i="1" s="1"/>
  <c r="B46" i="1"/>
  <c r="B43" i="1"/>
  <c r="B44" i="1"/>
  <c r="D44" i="1"/>
  <c r="D43" i="1"/>
  <c r="H44" i="1"/>
  <c r="H43" i="1"/>
  <c r="J43" i="1"/>
  <c r="J44" i="1"/>
  <c r="G43" i="1"/>
  <c r="G44" i="1"/>
  <c r="I43" i="1"/>
  <c r="I44" i="1"/>
  <c r="C43" i="1"/>
  <c r="C44" i="1"/>
  <c r="E43" i="1"/>
  <c r="E44" i="1"/>
  <c r="F43" i="1"/>
  <c r="F44" i="1"/>
  <c r="K43" i="1"/>
  <c r="K44" i="1"/>
  <c r="L44" i="1"/>
  <c r="D45" i="1"/>
  <c r="D46" i="1" s="1"/>
  <c r="B55" i="1" l="1"/>
</calcChain>
</file>

<file path=xl/sharedStrings.xml><?xml version="1.0" encoding="utf-8"?>
<sst xmlns="http://schemas.openxmlformats.org/spreadsheetml/2006/main" count="2062" uniqueCount="1867">
  <si>
    <t>name</t>
  </si>
  <si>
    <t>R1P1</t>
  </si>
  <si>
    <t>R1P7</t>
  </si>
  <si>
    <t>R1P50</t>
  </si>
  <si>
    <t>R4P1</t>
  </si>
  <si>
    <t>R4P7</t>
  </si>
  <si>
    <t>R4P50</t>
  </si>
  <si>
    <t>R6P1</t>
  </si>
  <si>
    <t>R6P7</t>
  </si>
  <si>
    <t>R6P50</t>
  </si>
  <si>
    <t>R8P1</t>
  </si>
  <si>
    <t>R8P7</t>
  </si>
  <si>
    <t>R10P1</t>
  </si>
  <si>
    <t>R10P7</t>
  </si>
  <si>
    <t>Description</t>
  </si>
  <si>
    <t>PARAMETERS IN .NC METADATA</t>
  </si>
  <si>
    <t>nu</t>
  </si>
  <si>
    <t>= kinematic viscosity</t>
  </si>
  <si>
    <t>D</t>
  </si>
  <si>
    <t>= molecular diffusivity</t>
  </si>
  <si>
    <t>Pr</t>
  </si>
  <si>
    <t>= Prandtl number (=nu/D)</t>
  </si>
  <si>
    <t>g_rho0</t>
  </si>
  <si>
    <t>= g/rho0 =  effective gravity (since rho0 is always =1) at initialization</t>
  </si>
  <si>
    <t>Lk</t>
  </si>
  <si>
    <t>= Kolmogorov scale = (nu^3/epsilon)^(1/4)</t>
  </si>
  <si>
    <t>Lb</t>
  </si>
  <si>
    <t>= Batchelor scale = (nu*D^2/epsilon)^(1/4)</t>
  </si>
  <si>
    <t>Fr</t>
  </si>
  <si>
    <t>= Froude number = epsilon/(N*Ek)</t>
  </si>
  <si>
    <t>Ri</t>
  </si>
  <si>
    <t>= Richardson number = zAccel at final timestap (equilibrium)</t>
  </si>
  <si>
    <t>Gn</t>
  </si>
  <si>
    <t>Res</t>
  </si>
  <si>
    <t>=epsilon/(nu*S^2)</t>
  </si>
  <si>
    <t>Re</t>
  </si>
  <si>
    <t>=Ek^2/(nu*epsilon)</t>
  </si>
  <si>
    <t>Ss</t>
  </si>
  <si>
    <t>=S*=(S*Ek/epsilon)</t>
  </si>
  <si>
    <t>Ns</t>
  </si>
  <si>
    <t>=N*=(N*Ep/chi)</t>
  </si>
  <si>
    <t>LambdaS</t>
  </si>
  <si>
    <t>= Lambda_S = 2*Pr*Gamma_Chi^1/2/Re_b^1/2</t>
  </si>
  <si>
    <t>Gamma1</t>
  </si>
  <si>
    <t>= Gamma_Chi = chi/epsilon (flux parameter)</t>
  </si>
  <si>
    <t>Gamma2</t>
  </si>
  <si>
    <t>= Gamma_B = B/epsilon (flux parameter)</t>
  </si>
  <si>
    <t>kmaxLb</t>
  </si>
  <si>
    <t>Nx</t>
  </si>
  <si>
    <t>= grid points along x, remember Ny=Nx/2 and Nz=Nx/4. Actual value in pink cells below)</t>
  </si>
  <si>
    <t>Ek</t>
  </si>
  <si>
    <t>= kinetic energy (volume averaged and time-averaged during equilibrium, like all vars below)</t>
  </si>
  <si>
    <t>pb</t>
  </si>
  <si>
    <t>= buoyancy flux = B</t>
  </si>
  <si>
    <t>ps</t>
  </si>
  <si>
    <t>= shear production</t>
  </si>
  <si>
    <t>ek</t>
  </si>
  <si>
    <t>= dissipation rate of Ek = epsilon</t>
  </si>
  <si>
    <t>Ep</t>
  </si>
  <si>
    <t>= potential energy</t>
  </si>
  <si>
    <t>ep</t>
  </si>
  <si>
    <t>= dissipation rate of Ep = chi (dissipation of variance of rho scaled to be Ep)</t>
  </si>
  <si>
    <t>SANITY CHECKS</t>
  </si>
  <si>
    <t>ek/(nu*Ri) / Gn = 1?</t>
  </si>
  <si>
    <t>-</t>
  </si>
  <si>
    <t>(nu^3 / ek)^(1/4) / Lk = 1?</t>
  </si>
  <si>
    <t xml:space="preserve"> (nu*D^2/ek)^(1/4) / Lb = 1?</t>
  </si>
  <si>
    <t>ek / (sqrt(Ri)*Ek) / Fr = 1?</t>
  </si>
  <si>
    <t>tStamp</t>
  </si>
  <si>
    <t>ep/ek /  Gamma1 = 1?</t>
  </si>
  <si>
    <t>actual Nx</t>
  </si>
  <si>
    <t>pb/ek /  Gamma2 = 1?</t>
  </si>
  <si>
    <t>Comments</t>
  </si>
  <si>
    <t>PARAMETERS MANUAL</t>
  </si>
  <si>
    <t>Lx</t>
  </si>
  <si>
    <t>= horizontal domain lenth (always = 8*pi)</t>
  </si>
  <si>
    <t>1100.000000</t>
  </si>
  <si>
    <t>117.315250</t>
  </si>
  <si>
    <t>51.658601</t>
  </si>
  <si>
    <t>95.780500</t>
  </si>
  <si>
    <t xml:space="preserve">42.000090 </t>
  </si>
  <si>
    <t>252.420500</t>
  </si>
  <si>
    <t>= actual time stamp available (at  equilibrium), is needed to load files</t>
  </si>
  <si>
    <t>= actual grid points  (used in file size below), is needed to load files</t>
  </si>
  <si>
    <t>DERIVED PARAMETERS</t>
  </si>
  <si>
    <t>B per file (bytes)</t>
  </si>
  <si>
    <t>GB per file</t>
  </si>
  <si>
    <t>used to check file size is as expected</t>
  </si>
  <si>
    <t>TB per file</t>
  </si>
  <si>
    <t>TB per minimal snapshot</t>
  </si>
  <si>
    <t>TB per provided snapshot</t>
  </si>
  <si>
    <t>Delta</t>
  </si>
  <si>
    <t>= grid spacing</t>
  </si>
  <si>
    <t>Delta/(pi/2*Lb)</t>
  </si>
  <si>
    <t>= resolution requirement (must be roughly &lt;1)</t>
  </si>
  <si>
    <t>BINARY 3D FILE NAME</t>
  </si>
  <si>
    <t>u</t>
  </si>
  <si>
    <t>u_1100.000000</t>
  </si>
  <si>
    <t>u_28.989493</t>
  </si>
  <si>
    <t>u_56.563117</t>
  </si>
  <si>
    <t>u_270.006053</t>
  </si>
  <si>
    <t>u_161.636386</t>
  </si>
  <si>
    <t>u_117.315250</t>
  </si>
  <si>
    <t>u_96.533028</t>
  </si>
  <si>
    <t>u_55.809401</t>
  </si>
  <si>
    <t>u_51.658601</t>
  </si>
  <si>
    <t>u_95.780500</t>
  </si>
  <si>
    <t>u_42.000090</t>
  </si>
  <si>
    <t>u_252.420500</t>
  </si>
  <si>
    <t>=u' before normalisation</t>
  </si>
  <si>
    <t>v</t>
  </si>
  <si>
    <t>v_1100.000000</t>
  </si>
  <si>
    <t>v_28.989493</t>
  </si>
  <si>
    <t>v_56.563117</t>
  </si>
  <si>
    <t>v_270.006053</t>
  </si>
  <si>
    <t>v_161.636386</t>
  </si>
  <si>
    <t>v_117.315250</t>
  </si>
  <si>
    <t>v_96.533028</t>
  </si>
  <si>
    <t>v_55.809401</t>
  </si>
  <si>
    <t>v_51.658601</t>
  </si>
  <si>
    <t>v_95.780500</t>
  </si>
  <si>
    <t>v_42.000090</t>
  </si>
  <si>
    <t>v_252.420500</t>
  </si>
  <si>
    <t>=v' before normalisation</t>
  </si>
  <si>
    <t>w</t>
  </si>
  <si>
    <t>w_1100.000000</t>
  </si>
  <si>
    <t>w_28.989493</t>
  </si>
  <si>
    <t>w_56.563117</t>
  </si>
  <si>
    <t>w_270.006053</t>
  </si>
  <si>
    <t>w_161.636386</t>
  </si>
  <si>
    <t>w_117.315250</t>
  </si>
  <si>
    <t>w_96.533028</t>
  </si>
  <si>
    <t>w_55.809401</t>
  </si>
  <si>
    <t>w_51.658601</t>
  </si>
  <si>
    <t>w_95.780500</t>
  </si>
  <si>
    <t>w_42.000090</t>
  </si>
  <si>
    <t>w_252.420500</t>
  </si>
  <si>
    <t>=w' before normalisation</t>
  </si>
  <si>
    <t>r</t>
  </si>
  <si>
    <t>r_1100.000000</t>
  </si>
  <si>
    <t>r_28.989493</t>
  </si>
  <si>
    <t>r_56.563117</t>
  </si>
  <si>
    <t>r_270.006053</t>
  </si>
  <si>
    <t>r_161.636386</t>
  </si>
  <si>
    <t>r_117.315250</t>
  </si>
  <si>
    <t>r_96.533028</t>
  </si>
  <si>
    <t>r_55.809401</t>
  </si>
  <si>
    <t>r_51.658601</t>
  </si>
  <si>
    <t>r_95.780500</t>
  </si>
  <si>
    <t>r_42.000090</t>
  </si>
  <si>
    <t>r_252.420500</t>
  </si>
  <si>
    <t xml:space="preserve">=rho' before conversion to buoyancy and normalisation </t>
  </si>
  <si>
    <t>ee</t>
  </si>
  <si>
    <t>ee_1100.000000</t>
  </si>
  <si>
    <t>ee_28.989493</t>
  </si>
  <si>
    <t>ee_56.563117</t>
  </si>
  <si>
    <t>ee_270.006053</t>
  </si>
  <si>
    <t>ee_161.636386</t>
  </si>
  <si>
    <t>ee_117.315250</t>
  </si>
  <si>
    <t>ee_96.533028</t>
  </si>
  <si>
    <t>ee_55.809401</t>
  </si>
  <si>
    <t>ee_51.658601</t>
  </si>
  <si>
    <t>ee_95.780500</t>
  </si>
  <si>
    <t>ee_42.000090</t>
  </si>
  <si>
    <t>ee_252.420500</t>
  </si>
  <si>
    <t>=epsilon before normalisation</t>
  </si>
  <si>
    <t>chi</t>
  </si>
  <si>
    <t>chi_1100.000000</t>
  </si>
  <si>
    <t>chi_28.989493</t>
  </si>
  <si>
    <t>chi_56.563117</t>
  </si>
  <si>
    <t>chi_270.006053</t>
  </si>
  <si>
    <t>chi_161.636386</t>
  </si>
  <si>
    <t>chi_117.315250</t>
  </si>
  <si>
    <t>chi_96.533028</t>
  </si>
  <si>
    <t>chi_55.809401</t>
  </si>
  <si>
    <t>chi_51.658601</t>
  </si>
  <si>
    <t>chi_95.780500</t>
  </si>
  <si>
    <t>chi_42.000090</t>
  </si>
  <si>
    <t>chi_252.420500</t>
  </si>
  <si>
    <t>=chi before normalisation</t>
  </si>
  <si>
    <t>Total TB provided</t>
  </si>
  <si>
    <t>NETCDF 2D SLICES EXPORT</t>
  </si>
  <si>
    <t>Slices exported</t>
  </si>
  <si>
    <t>Stride (subsample factor)</t>
  </si>
  <si>
    <t>1x1</t>
  </si>
  <si>
    <t>Number of slices</t>
  </si>
  <si>
    <t>Total size on disk (GB)</t>
  </si>
  <si>
    <t>.nc files in /2D_slices</t>
  </si>
  <si>
    <t>R1P1_xy_z128_st1x1_chi.nc</t>
  </si>
  <si>
    <t>R1P7_xy_z128_st1x1_chi.nc</t>
  </si>
  <si>
    <t>R1P50_xy_z1000_st1x1_chi.nc</t>
  </si>
  <si>
    <t>R4P1_xy_z171_st1x1_chi.nc</t>
  </si>
  <si>
    <t>R4P7_xy_z1067_st1x1_chi.nc</t>
  </si>
  <si>
    <t>R4P50_xy_z1333_st1x1_chi.nc</t>
  </si>
  <si>
    <t>R6P1_xy_z128_st1x1_chi.nc</t>
  </si>
  <si>
    <t>R6P7_xy_z1024_st1x1_chi.nc</t>
  </si>
  <si>
    <t>R6P50_xy_z1000_st1x1_chi.nc</t>
  </si>
  <si>
    <t>R8P1_xy_z1092_st1x1_chi.nc</t>
  </si>
  <si>
    <t>R8P7_xy_z1920_st1x1_chi.nc</t>
  </si>
  <si>
    <t>R10P1_xy_z1024_st1x1_chi.nc</t>
  </si>
  <si>
    <t>R1P1_xy_z128_st1x1_ee.nc</t>
  </si>
  <si>
    <t>R1P7_xy_z128_st1x1_ee.nc</t>
  </si>
  <si>
    <t>R1P50_xy_z1000_st1x1_ee.nc</t>
  </si>
  <si>
    <t>R4P1_xy_z171_st1x1_ee.nc</t>
  </si>
  <si>
    <t>R4P7_xy_z1067_st1x1_ee.nc</t>
  </si>
  <si>
    <t>R4P50_xy_z1333_st1x1_ee.nc</t>
  </si>
  <si>
    <t>R6P1_xy_z128_st1x1_ee.nc</t>
  </si>
  <si>
    <t>R6P7_xy_z1024_st1x1_ee.nc</t>
  </si>
  <si>
    <t>R6P50_xy_z1000_st1x1_ee.nc</t>
  </si>
  <si>
    <t>R8P1_xy_z1092_st1x1_ee.nc</t>
  </si>
  <si>
    <t>R8P7_xy_z1920_st1x1_ee.nc</t>
  </si>
  <si>
    <t>R10P1_xy_z1024_st1x1_ee.nc</t>
  </si>
  <si>
    <t>R1P1_xy_z128_st1x1_r.nc</t>
  </si>
  <si>
    <t>R1P7_xy_z128_st1x1_r.nc</t>
  </si>
  <si>
    <t>R1P50_xy_z1000_st1x1_r.nc</t>
  </si>
  <si>
    <t>R4P1_xy_z171_st1x1_r.nc</t>
  </si>
  <si>
    <t>R4P7_xy_z1067_st1x1_r.nc</t>
  </si>
  <si>
    <t>R4P50_xy_z1333_st1x1_r.nc</t>
  </si>
  <si>
    <t>R6P1_xy_z128_st1x1_r.nc</t>
  </si>
  <si>
    <t>R6P7_xy_z1024_st1x1_r.nc</t>
  </si>
  <si>
    <t>R6P50_xy_z1000_st1x1_r.nc</t>
  </si>
  <si>
    <t>R8P1_xy_z1092_st1x1_r.nc</t>
  </si>
  <si>
    <t>R8P7_xy_z1920_st1x1_r.nc</t>
  </si>
  <si>
    <t>R10P1_xy_z1024_st1x1_r.nc</t>
  </si>
  <si>
    <t>R1P1_xy_z128_st1x1_u.nc</t>
  </si>
  <si>
    <t>R1P7_xy_z128_st1x1_u.nc</t>
  </si>
  <si>
    <t>R1P50_xy_z1000_st1x1_u.nc</t>
  </si>
  <si>
    <t>R4P1_xy_z171_st1x1_u.nc</t>
  </si>
  <si>
    <t>R4P7_xy_z1067_st1x1_u.nc</t>
  </si>
  <si>
    <t>R4P50_xy_z1333_st1x1_u.nc</t>
  </si>
  <si>
    <t>R6P1_xy_z128_st1x1_u.nc</t>
  </si>
  <si>
    <t>R6P7_xy_z1024_st1x1_u.nc</t>
  </si>
  <si>
    <t>R6P50_xy_z1000_st1x1_u.nc</t>
  </si>
  <si>
    <t>R8P1_xy_z1092_st1x1_u.nc</t>
  </si>
  <si>
    <t>R8P7_xy_z1920_st1x1_u.nc</t>
  </si>
  <si>
    <t>R10P1_xy_z1024_st1x1_u.nc</t>
  </si>
  <si>
    <t>R1P1_xy_z128_st1x1_v.nc</t>
  </si>
  <si>
    <t>R1P7_xy_z128_st1x1_v.nc</t>
  </si>
  <si>
    <t>R1P50_xy_z1000_st1x1_v.nc</t>
  </si>
  <si>
    <t>R4P1_xy_z171_st1x1_v.nc</t>
  </si>
  <si>
    <t>R4P7_xy_z1067_st1x1_v.nc</t>
  </si>
  <si>
    <t>R4P50_xy_z1333_st1x1_v.nc</t>
  </si>
  <si>
    <t>R6P1_xy_z128_st1x1_v.nc</t>
  </si>
  <si>
    <t>R6P7_xy_z1024_st1x1_v.nc</t>
  </si>
  <si>
    <t>R6P50_xy_z1000_st1x1_v.nc</t>
  </si>
  <si>
    <t>R8P1_xy_z1092_st1x1_v.nc</t>
  </si>
  <si>
    <t>R8P7_xy_z1920_st1x1_v.nc</t>
  </si>
  <si>
    <t>R10P1_xy_z1024_st1x1_v.nc</t>
  </si>
  <si>
    <t>R1P1_xy_z128_st1x1_w.nc</t>
  </si>
  <si>
    <t>R1P7_xy_z128_st1x1_w.nc</t>
  </si>
  <si>
    <t>R1P50_xy_z1000_st1x1_w.nc</t>
  </si>
  <si>
    <t>R4P1_xy_z171_st1x1_w.nc</t>
  </si>
  <si>
    <t>R4P7_xy_z1067_st1x1_w.nc</t>
  </si>
  <si>
    <t>R4P50_xy_z1333_st1x1_w.nc</t>
  </si>
  <si>
    <t>R6P1_xy_z128_st1x1_w.nc</t>
  </si>
  <si>
    <t>R6P7_xy_z1024_st1x1_w.nc</t>
  </si>
  <si>
    <t>R6P50_xy_z1000_st1x1_w.nc</t>
  </si>
  <si>
    <t>R8P1_xy_z1092_st1x1_w.nc</t>
  </si>
  <si>
    <t>R8P7_xy_z1920_st1x1_w.nc</t>
  </si>
  <si>
    <t>R10P1_xy_z1024_st1x1_w.nc</t>
  </si>
  <si>
    <t>R1P1_xy_z192_st1x1_chi.nc</t>
  </si>
  <si>
    <t>R1P7_xy_z256_st1x1_chi.nc</t>
  </si>
  <si>
    <t>R1P50_xy_z1333_st1x1_chi.nc</t>
  </si>
  <si>
    <t>R4P1_xy_z256_st1x1_chi.nc</t>
  </si>
  <si>
    <t>R4P7_xy_z213_st1x1_chi.nc</t>
  </si>
  <si>
    <t>R4P50_xy_z2000_st1x1_chi.nc</t>
  </si>
  <si>
    <t>R6P1_xy_z256_st1x1_chi.nc</t>
  </si>
  <si>
    <t>R6P7_xy_z1536_st1x1_chi.nc</t>
  </si>
  <si>
    <t>R6P50_xy_z2000_st1x1_chi.nc</t>
  </si>
  <si>
    <t>R8P1_xy_z1456_st1x1_chi.nc</t>
  </si>
  <si>
    <t>R8P7_xy_z2880_st1x1_chi.nc</t>
  </si>
  <si>
    <t>R10P1_xy_z1536_st1x1_chi.nc</t>
  </si>
  <si>
    <t>R1P1_xy_z192_st1x1_ee.nc</t>
  </si>
  <si>
    <t>R1P7_xy_z256_st1x1_ee.nc</t>
  </si>
  <si>
    <t>R1P50_xy_z1333_st1x1_ee.nc</t>
  </si>
  <si>
    <t>R4P1_xy_z256_st1x1_ee.nc</t>
  </si>
  <si>
    <t>R4P7_xy_z213_st1x1_ee.nc</t>
  </si>
  <si>
    <t>R4P50_xy_z2000_st1x1_ee.nc</t>
  </si>
  <si>
    <t>R6P1_xy_z256_st1x1_ee.nc</t>
  </si>
  <si>
    <t>R6P7_xy_z1536_st1x1_ee.nc</t>
  </si>
  <si>
    <t>R6P50_xy_z2000_st1x1_ee.nc</t>
  </si>
  <si>
    <t>R8P1_xy_z1456_st1x1_ee.nc</t>
  </si>
  <si>
    <t>R8P7_xy_z2880_st1x1_ee.nc</t>
  </si>
  <si>
    <t>R10P1_xy_z1536_st1x1_ee.nc</t>
  </si>
  <si>
    <t>R1P1_xy_z192_st1x1_r.nc</t>
  </si>
  <si>
    <t>R1P7_xy_z256_st1x1_r.nc</t>
  </si>
  <si>
    <t>R1P50_xy_z1333_st1x1_r.nc</t>
  </si>
  <si>
    <t>R4P1_xy_z256_st1x1_r.nc</t>
  </si>
  <si>
    <t>R4P7_xy_z213_st1x1_r.nc</t>
  </si>
  <si>
    <t>R4P50_xy_z2000_st1x1_r.nc</t>
  </si>
  <si>
    <t>R6P1_xy_z256_st1x1_r.nc</t>
  </si>
  <si>
    <t>R6P7_xy_z1536_st1x1_r.nc</t>
  </si>
  <si>
    <t>R6P50_xy_z2000_st1x1_r.nc</t>
  </si>
  <si>
    <t>R8P1_xy_z1456_st1x1_r.nc</t>
  </si>
  <si>
    <t>R8P7_xy_z2880_st1x1_r.nc</t>
  </si>
  <si>
    <t>R10P1_xy_z1536_st1x1_r.nc</t>
  </si>
  <si>
    <t>R1P1_xy_z192_st1x1_u.nc</t>
  </si>
  <si>
    <t>R1P7_xy_z256_st1x1_u.nc</t>
  </si>
  <si>
    <t>R1P50_xy_z1333_st1x1_u.nc</t>
  </si>
  <si>
    <t>R4P1_xy_z256_st1x1_u.nc</t>
  </si>
  <si>
    <t>R4P7_xy_z213_st1x1_u.nc</t>
  </si>
  <si>
    <t>R4P50_xy_z2000_st1x1_u.nc</t>
  </si>
  <si>
    <t>R6P1_xy_z256_st1x1_u.nc</t>
  </si>
  <si>
    <t>R6P7_xy_z1536_st1x1_u.nc</t>
  </si>
  <si>
    <t>R6P50_xy_z2000_st1x1_u.nc</t>
  </si>
  <si>
    <t>R8P1_xy_z1456_st1x1_u.nc</t>
  </si>
  <si>
    <t>R8P7_xy_z2880_st1x1_u.nc</t>
  </si>
  <si>
    <t>R10P1_xy_z1536_st1x1_u.nc</t>
  </si>
  <si>
    <t>R1P1_xy_z192_st1x1_v.nc</t>
  </si>
  <si>
    <t>R1P7_xy_z256_st1x1_v.nc</t>
  </si>
  <si>
    <t>R1P50_xy_z1333_st1x1_v.nc</t>
  </si>
  <si>
    <t>R4P1_xy_z256_st1x1_v.nc</t>
  </si>
  <si>
    <t>R4P7_xy_z213_st1x1_v.nc</t>
  </si>
  <si>
    <t>R4P50_xy_z2000_st1x1_v.nc</t>
  </si>
  <si>
    <t>R6P1_xy_z256_st1x1_v.nc</t>
  </si>
  <si>
    <t>R6P7_xy_z1536_st1x1_v.nc</t>
  </si>
  <si>
    <t>R6P50_xy_z2000_st1x1_v.nc</t>
  </si>
  <si>
    <t>R8P1_xy_z1456_st1x1_v.nc</t>
  </si>
  <si>
    <t>R8P7_xy_z2880_st1x1_v.nc</t>
  </si>
  <si>
    <t>R10P1_xy_z1536_st1x1_v.nc</t>
  </si>
  <si>
    <t>R1P1_xy_z192_st1x1_w.nc</t>
  </si>
  <si>
    <t>R1P7_xy_z256_st1x1_w.nc</t>
  </si>
  <si>
    <t>R1P50_xy_z1333_st1x1_w.nc</t>
  </si>
  <si>
    <t>R4P1_xy_z256_st1x1_w.nc</t>
  </si>
  <si>
    <t>R4P7_xy_z213_st1x1_w.nc</t>
  </si>
  <si>
    <t>R4P50_xy_z2000_st1x1_w.nc</t>
  </si>
  <si>
    <t>R6P1_xy_z256_st1x1_w.nc</t>
  </si>
  <si>
    <t>R6P7_xy_z1536_st1x1_w.nc</t>
  </si>
  <si>
    <t>R6P50_xy_z2000_st1x1_w.nc</t>
  </si>
  <si>
    <t>R8P1_xy_z1456_st1x1_w.nc</t>
  </si>
  <si>
    <t>R8P7_xy_z2880_st1x1_w.nc</t>
  </si>
  <si>
    <t>R10P1_xy_z1536_st1x1_w.nc</t>
  </si>
  <si>
    <t>R1P1_xy_z256_st1x1_chi.nc</t>
  </si>
  <si>
    <t>R1P7_xy_z384_st1x1_chi.nc</t>
  </si>
  <si>
    <t>R1P50_xy_z1667_st1x1_chi.nc</t>
  </si>
  <si>
    <t>R4P1_xy_z341_st1x1_chi.nc</t>
  </si>
  <si>
    <t>R4P7_xy_z427_st1x1_chi.nc</t>
  </si>
  <si>
    <t>R4P50_xy_z2667_st1x1_chi.nc</t>
  </si>
  <si>
    <t>R6P1_xy_z384_st1x1_chi.nc</t>
  </si>
  <si>
    <t>R6P7_xy_z2048_st1x1_chi.nc</t>
  </si>
  <si>
    <t>R6P50_xy_z3000_st1x1_chi.nc</t>
  </si>
  <si>
    <t>R8P1_xy_z1820_st1x1_chi.nc</t>
  </si>
  <si>
    <t>R8P7_xy_z3840_st1x1_chi.nc</t>
  </si>
  <si>
    <t>R10P1_xy_z2048_st1x1_chi.nc</t>
  </si>
  <si>
    <t>R1P1_xy_z256_st1x1_ee.nc</t>
  </si>
  <si>
    <t>R1P7_xy_z384_st1x1_ee.nc</t>
  </si>
  <si>
    <t>R1P50_xy_z1667_st1x1_ee.nc</t>
  </si>
  <si>
    <t>R4P1_xy_z341_st1x1_ee.nc</t>
  </si>
  <si>
    <t>R4P7_xy_z427_st1x1_ee.nc</t>
  </si>
  <si>
    <t>R4P50_xy_z2667_st1x1_ee.nc</t>
  </si>
  <si>
    <t>R6P1_xy_z384_st1x1_ee.nc</t>
  </si>
  <si>
    <t>R6P7_xy_z2048_st1x1_ee.nc</t>
  </si>
  <si>
    <t>R6P50_xy_z3000_st1x1_ee.nc</t>
  </si>
  <si>
    <t>R8P1_xy_z1820_st1x1_ee.nc</t>
  </si>
  <si>
    <t>R8P7_xy_z3840_st1x1_ee.nc</t>
  </si>
  <si>
    <t>R10P1_xy_z2048_st1x1_ee.nc</t>
  </si>
  <si>
    <t>R1P1_xy_z256_st1x1_r.nc</t>
  </si>
  <si>
    <t>R1P7_xy_z384_st1x1_r.nc</t>
  </si>
  <si>
    <t>R1P50_xy_z1667_st1x1_r.nc</t>
  </si>
  <si>
    <t>R4P1_xy_z341_st1x1_r.nc</t>
  </si>
  <si>
    <t>R4P7_xy_z427_st1x1_r.nc</t>
  </si>
  <si>
    <t>R4P50_xy_z2667_st1x1_r.nc</t>
  </si>
  <si>
    <t>R6P1_xy_z384_st1x1_r.nc</t>
  </si>
  <si>
    <t>R6P7_xy_z2048_st1x1_r.nc</t>
  </si>
  <si>
    <t>R6P50_xy_z3000_st1x1_r.nc</t>
  </si>
  <si>
    <t>R8P1_xy_z1820_st1x1_r.nc</t>
  </si>
  <si>
    <t>R8P7_xy_z3840_st1x1_r.nc</t>
  </si>
  <si>
    <t>R10P1_xy_z2048_st1x1_r.nc</t>
  </si>
  <si>
    <t>R1P1_xy_z256_st1x1_u.nc</t>
  </si>
  <si>
    <t>R1P7_xy_z384_st1x1_u.nc</t>
  </si>
  <si>
    <t>R1P50_xy_z1667_st1x1_u.nc</t>
  </si>
  <si>
    <t>R4P1_xy_z341_st1x1_u.nc</t>
  </si>
  <si>
    <t>R4P7_xy_z427_st1x1_u.nc</t>
  </si>
  <si>
    <t>R4P50_xy_z2667_st1x1_u.nc</t>
  </si>
  <si>
    <t>R6P1_xy_z384_st1x1_u.nc</t>
  </si>
  <si>
    <t>R6P7_xy_z2048_st1x1_u.nc</t>
  </si>
  <si>
    <t>R6P50_xy_z3000_st1x1_u.nc</t>
  </si>
  <si>
    <t>R8P1_xy_z1820_st1x1_u.nc</t>
  </si>
  <si>
    <t>R8P7_xy_z3840_st1x1_u.nc</t>
  </si>
  <si>
    <t>R10P1_xy_z2048_st1x1_u.nc</t>
  </si>
  <si>
    <t>R1P1_xy_z256_st1x1_v.nc</t>
  </si>
  <si>
    <t>R1P7_xy_z384_st1x1_v.nc</t>
  </si>
  <si>
    <t>R1P50_xy_z1667_st1x1_v.nc</t>
  </si>
  <si>
    <t>R4P1_xy_z341_st1x1_v.nc</t>
  </si>
  <si>
    <t>R4P7_xy_z427_st1x1_v.nc</t>
  </si>
  <si>
    <t>R4P50_xy_z2667_st1x1_v.nc</t>
  </si>
  <si>
    <t>R6P1_xy_z384_st1x1_v.nc</t>
  </si>
  <si>
    <t>R6P7_xy_z2048_st1x1_v.nc</t>
  </si>
  <si>
    <t>R6P50_xy_z3000_st1x1_v.nc</t>
  </si>
  <si>
    <t>R8P1_xy_z1820_st1x1_v.nc</t>
  </si>
  <si>
    <t>R8P7_xy_z3840_st1x1_v.nc</t>
  </si>
  <si>
    <t>R10P1_xy_z2048_st1x1_v.nc</t>
  </si>
  <si>
    <t>R1P1_xy_z256_st1x1_w.nc</t>
  </si>
  <si>
    <t>R1P7_xy_z384_st1x1_w.nc</t>
  </si>
  <si>
    <t>R1P50_xy_z1667_st1x1_w.nc</t>
  </si>
  <si>
    <t>R4P1_xy_z341_st1x1_w.nc</t>
  </si>
  <si>
    <t>R4P7_xy_z427_st1x1_w.nc</t>
  </si>
  <si>
    <t>R4P50_xy_z2667_st1x1_w.nc</t>
  </si>
  <si>
    <t>R6P1_xy_z384_st1x1_w.nc</t>
  </si>
  <si>
    <t>R6P7_xy_z2048_st1x1_w.nc</t>
  </si>
  <si>
    <t>R6P50_xy_z3000_st1x1_w.nc</t>
  </si>
  <si>
    <t>R8P1_xy_z1820_st1x1_w.nc</t>
  </si>
  <si>
    <t>R8P7_xy_z3840_st1x1_w.nc</t>
  </si>
  <si>
    <t>R10P1_xy_z2048_st1x1_w.nc</t>
  </si>
  <si>
    <t>R1P1_xy_z320_st1x1_chi.nc</t>
  </si>
  <si>
    <t>R1P7_xy_z512_st1x1_chi.nc</t>
  </si>
  <si>
    <t>R1P50_xy_z333_st1x1_chi.nc</t>
  </si>
  <si>
    <t>R4P1_xy_z427_st1x1_chi.nc</t>
  </si>
  <si>
    <t>R4P7_xy_z640_st1x1_chi.nc</t>
  </si>
  <si>
    <t>R4P50_xy_z3333_st1x1_chi.nc</t>
  </si>
  <si>
    <t>R6P1_xy_z512_st1x1_chi.nc</t>
  </si>
  <si>
    <t>R6P7_xy_z2560_st1x1_chi.nc</t>
  </si>
  <si>
    <t>R6P50_xy_z4000_st1x1_chi.nc</t>
  </si>
  <si>
    <t>R8P1_xy_z364_st1x1_chi.nc</t>
  </si>
  <si>
    <t>R8P7_xy_z4800_st1x1_chi.nc</t>
  </si>
  <si>
    <t>R10P1_xy_z2560_st1x1_chi.nc</t>
  </si>
  <si>
    <t>R1P1_xy_z320_st1x1_ee.nc</t>
  </si>
  <si>
    <t>R1P7_xy_z512_st1x1_ee.nc</t>
  </si>
  <si>
    <t>R1P50_xy_z333_st1x1_ee.nc</t>
  </si>
  <si>
    <t>R4P1_xy_z427_st1x1_ee.nc</t>
  </si>
  <si>
    <t>R4P7_xy_z640_st1x1_ee.nc</t>
  </si>
  <si>
    <t>R4P50_xy_z3333_st1x1_ee.nc</t>
  </si>
  <si>
    <t>R6P1_xy_z512_st1x1_ee.nc</t>
  </si>
  <si>
    <t>R6P7_xy_z2560_st1x1_ee.nc</t>
  </si>
  <si>
    <t>R6P50_xy_z4000_st1x1_ee.nc</t>
  </si>
  <si>
    <t>R8P1_xy_z364_st1x1_ee.nc</t>
  </si>
  <si>
    <t>R8P7_xy_z4800_st1x1_ee.nc</t>
  </si>
  <si>
    <t>R10P1_xy_z2560_st1x1_ee.nc</t>
  </si>
  <si>
    <t>R1P1_xy_z320_st1x1_r.nc</t>
  </si>
  <si>
    <t>R1P7_xy_z512_st1x1_r.nc</t>
  </si>
  <si>
    <t>R1P50_xy_z333_st1x1_r.nc</t>
  </si>
  <si>
    <t>R4P1_xy_z427_st1x1_r.nc</t>
  </si>
  <si>
    <t>R4P7_xy_z640_st1x1_r.nc</t>
  </si>
  <si>
    <t>R4P50_xy_z3333_st1x1_r.nc</t>
  </si>
  <si>
    <t>R6P1_xy_z512_st1x1_r.nc</t>
  </si>
  <si>
    <t>R6P7_xy_z2560_st1x1_r.nc</t>
  </si>
  <si>
    <t>R6P50_xy_z4000_st1x1_r.nc</t>
  </si>
  <si>
    <t>R8P1_xy_z364_st1x1_r.nc</t>
  </si>
  <si>
    <t>R8P7_xy_z4800_st1x1_r.nc</t>
  </si>
  <si>
    <t>R10P1_xy_z2560_st1x1_r.nc</t>
  </si>
  <si>
    <t>R1P1_xy_z320_st1x1_u.nc</t>
  </si>
  <si>
    <t>R1P7_xy_z512_st1x1_u.nc</t>
  </si>
  <si>
    <t>R1P50_xy_z333_st1x1_u.nc</t>
  </si>
  <si>
    <t>R4P1_xy_z427_st1x1_u.nc</t>
  </si>
  <si>
    <t>R4P7_xy_z640_st1x1_u.nc</t>
  </si>
  <si>
    <t>R4P50_xy_z3333_st1x1_u.nc</t>
  </si>
  <si>
    <t>R6P1_xy_z512_st1x1_u.nc</t>
  </si>
  <si>
    <t>R6P7_xy_z2560_st1x1_u.nc</t>
  </si>
  <si>
    <t>R6P50_xy_z4000_st1x1_u.nc</t>
  </si>
  <si>
    <t>R8P1_xy_z364_st1x1_u.nc</t>
  </si>
  <si>
    <t>R8P7_xy_z4800_st1x1_u.nc</t>
  </si>
  <si>
    <t>R10P1_xy_z2560_st1x1_u.nc</t>
  </si>
  <si>
    <t>R1P1_xy_z320_st1x1_v.nc</t>
  </si>
  <si>
    <t>R1P7_xy_z512_st1x1_v.nc</t>
  </si>
  <si>
    <t>R1P50_xy_z333_st1x1_v.nc</t>
  </si>
  <si>
    <t>R4P1_xy_z427_st1x1_v.nc</t>
  </si>
  <si>
    <t>R4P7_xy_z640_st1x1_v.nc</t>
  </si>
  <si>
    <t>R4P50_xy_z3333_st1x1_v.nc</t>
  </si>
  <si>
    <t>R6P1_xy_z512_st1x1_v.nc</t>
  </si>
  <si>
    <t>R6P7_xy_z2560_st1x1_v.nc</t>
  </si>
  <si>
    <t>R6P50_xy_z4000_st1x1_v.nc</t>
  </si>
  <si>
    <t>R8P1_xy_z364_st1x1_v.nc</t>
  </si>
  <si>
    <t>R8P7_xy_z4800_st1x1_v.nc</t>
  </si>
  <si>
    <t>R10P1_xy_z2560_st1x1_v.nc</t>
  </si>
  <si>
    <t>R1P1_xy_z320_st1x1_w.nc</t>
  </si>
  <si>
    <t>R1P7_xy_z512_st1x1_w.nc</t>
  </si>
  <si>
    <t>R1P50_xy_z333_st1x1_w.nc</t>
  </si>
  <si>
    <t>R4P1_xy_z427_st1x1_w.nc</t>
  </si>
  <si>
    <t>R4P7_xy_z640_st1x1_w.nc</t>
  </si>
  <si>
    <t>R4P50_xy_z3333_st1x1_w.nc</t>
  </si>
  <si>
    <t>R6P1_xy_z512_st1x1_w.nc</t>
  </si>
  <si>
    <t>R6P7_xy_z2560_st1x1_w.nc</t>
  </si>
  <si>
    <t>R6P50_xy_z4000_st1x1_w.nc</t>
  </si>
  <si>
    <t>R8P1_xy_z364_st1x1_w.nc</t>
  </si>
  <si>
    <t>R8P7_xy_z4800_st1x1_w.nc</t>
  </si>
  <si>
    <t>R10P1_xy_z2560_st1x1_w.nc</t>
  </si>
  <si>
    <t>R1P1_xy_z64_st1x1_chi.nc</t>
  </si>
  <si>
    <t>R1P7_xy_z640_st1x1_chi.nc</t>
  </si>
  <si>
    <t>R1P50_xy_z667_st1x1_chi.nc</t>
  </si>
  <si>
    <t>R4P1_xy_z85_st1x1_chi.nc</t>
  </si>
  <si>
    <t>R4P7_xy_z853_st1x1_chi.nc</t>
  </si>
  <si>
    <t>R4P50_xy_z667_st1x1_chi.nc</t>
  </si>
  <si>
    <t>R6P1_xy_z640_st1x1_chi.nc</t>
  </si>
  <si>
    <t>R6P7_xy_z512_st1x1_chi.nc</t>
  </si>
  <si>
    <t>R6P50_xy_z5000_st1x1_chi.nc</t>
  </si>
  <si>
    <t>R8P1_xy_z728_st1x1_chi.nc</t>
  </si>
  <si>
    <t>R8P7_xy_z960_st1x1_chi.nc</t>
  </si>
  <si>
    <t>R10P1_xy_z512_st1x1_chi.nc</t>
  </si>
  <si>
    <t>R1P1_xy_z64_st1x1_ee.nc</t>
  </si>
  <si>
    <t>R1P7_xy_z640_st1x1_ee.nc</t>
  </si>
  <si>
    <t>R1P50_xy_z667_st1x1_ee.nc</t>
  </si>
  <si>
    <t>R4P1_xy_z85_st1x1_ee.nc</t>
  </si>
  <si>
    <t>R4P7_xy_z853_st1x1_ee.nc</t>
  </si>
  <si>
    <t>R4P50_xy_z667_st1x1_ee.nc</t>
  </si>
  <si>
    <t>R6P1_xy_z640_st1x1_ee.nc</t>
  </si>
  <si>
    <t>R6P7_xy_z512_st1x1_ee.nc</t>
  </si>
  <si>
    <t>R6P50_xy_z5000_st1x1_ee.nc</t>
  </si>
  <si>
    <t>R8P1_xy_z728_st1x1_ee.nc</t>
  </si>
  <si>
    <t>R8P7_xy_z960_st1x1_ee.nc</t>
  </si>
  <si>
    <t>R10P1_xy_z512_st1x1_ee.nc</t>
  </si>
  <si>
    <t>R1P1_xy_z64_st1x1_r.nc</t>
  </si>
  <si>
    <t>R1P7_xy_z640_st1x1_r.nc</t>
  </si>
  <si>
    <t>R1P50_xy_z667_st1x1_r.nc</t>
  </si>
  <si>
    <t>R4P1_xy_z85_st1x1_r.nc</t>
  </si>
  <si>
    <t>R4P7_xy_z853_st1x1_r.nc</t>
  </si>
  <si>
    <t>R4P50_xy_z667_st1x1_r.nc</t>
  </si>
  <si>
    <t>R6P1_xy_z640_st1x1_r.nc</t>
  </si>
  <si>
    <t>R6P7_xy_z512_st1x1_r.nc</t>
  </si>
  <si>
    <t>R6P50_xy_z5000_st1x1_r.nc</t>
  </si>
  <si>
    <t>R8P1_xy_z728_st1x1_r.nc</t>
  </si>
  <si>
    <t>R8P7_xy_z960_st1x1_r.nc</t>
  </si>
  <si>
    <t>R10P1_xy_z512_st1x1_r.nc</t>
  </si>
  <si>
    <t>R1P1_xy_z64_st1x1_u.nc</t>
  </si>
  <si>
    <t>R1P7_xy_z640_st1x1_u.nc</t>
  </si>
  <si>
    <t>R1P50_xy_z667_st1x1_u.nc</t>
  </si>
  <si>
    <t>R4P1_xy_z85_st1x1_u.nc</t>
  </si>
  <si>
    <t>R4P7_xy_z853_st1x1_u.nc</t>
  </si>
  <si>
    <t>R4P50_xy_z667_st1x1_u.nc</t>
  </si>
  <si>
    <t>R6P1_xy_z640_st1x1_u.nc</t>
  </si>
  <si>
    <t>R6P7_xy_z512_st1x1_u.nc</t>
  </si>
  <si>
    <t>R6P50_xy_z5000_st1x1_u.nc</t>
  </si>
  <si>
    <t>R8P1_xy_z728_st1x1_u.nc</t>
  </si>
  <si>
    <t>R8P7_xy_z960_st1x1_u.nc</t>
  </si>
  <si>
    <t>R10P1_xy_z512_st1x1_u.nc</t>
  </si>
  <si>
    <t>R1P1_xy_z64_st1x1_v.nc</t>
  </si>
  <si>
    <t>R1P7_xy_z640_st1x1_v.nc</t>
  </si>
  <si>
    <t>R1P50_xy_z667_st1x1_v.nc</t>
  </si>
  <si>
    <t>R4P1_xy_z85_st1x1_v.nc</t>
  </si>
  <si>
    <t>R4P7_xy_z853_st1x1_v.nc</t>
  </si>
  <si>
    <t>R4P50_xy_z667_st1x1_v.nc</t>
  </si>
  <si>
    <t>R6P1_xy_z640_st1x1_v.nc</t>
  </si>
  <si>
    <t>R6P7_xy_z512_st1x1_v.nc</t>
  </si>
  <si>
    <t>R6P50_xy_z5000_st1x1_v.nc</t>
  </si>
  <si>
    <t>R8P1_xy_z728_st1x1_v.nc</t>
  </si>
  <si>
    <t>R8P7_xy_z960_st1x1_v.nc</t>
  </si>
  <si>
    <t>R10P1_xy_z512_st1x1_v.nc</t>
  </si>
  <si>
    <t>R1P1_xy_z64_st1x1_w.nc</t>
  </si>
  <si>
    <t>R1P7_xy_z640_st1x1_w.nc</t>
  </si>
  <si>
    <t>R1P50_xy_z667_st1x1_w.nc</t>
  </si>
  <si>
    <t>R4P1_xy_z85_st1x1_w.nc</t>
  </si>
  <si>
    <t>R4P7_xy_z853_st1x1_w.nc</t>
  </si>
  <si>
    <t>R4P50_xy_z667_st1x1_w.nc</t>
  </si>
  <si>
    <t>R6P1_xy_z640_st1x1_w.nc</t>
  </si>
  <si>
    <t>R6P7_xy_z512_st1x1_w.nc</t>
  </si>
  <si>
    <t>R6P50_xy_z5000_st1x1_w.nc</t>
  </si>
  <si>
    <t>R8P1_xy_z728_st1x1_w.nc</t>
  </si>
  <si>
    <t>R8P7_xy_z960_st1x1_w.nc</t>
  </si>
  <si>
    <t>R10P1_xy_z512_st1x1_w.nc</t>
  </si>
  <si>
    <t>R1P1_xz_y128_st1x1_chi.nc</t>
  </si>
  <si>
    <t>R1P7_xz_y1024_st1x1_chi.nc</t>
  </si>
  <si>
    <t>R1P50_xz_y1333_st1x1_chi.nc</t>
  </si>
  <si>
    <t>R4P1_xz_y171_st1x1_chi.nc</t>
  </si>
  <si>
    <t>R4P7_xz_y1280_st1x1_chi.nc</t>
  </si>
  <si>
    <t>R4P50_xz_y1333_st1x1_chi.nc</t>
  </si>
  <si>
    <t>R6P1_xz_y1024_st1x1_chi.nc</t>
  </si>
  <si>
    <t>R6P7_xz_y1024_st1x1_chi.nc</t>
  </si>
  <si>
    <t>R6P50_xz_y10000_st1x1_chi.nc</t>
  </si>
  <si>
    <t>R8P1_xz_y1456_st1x1_chi.nc</t>
  </si>
  <si>
    <t>R8P7_xz_y1920_st1x1_chi.nc</t>
  </si>
  <si>
    <t>R10P1_xz_y1024_st1x1_chi.nc</t>
  </si>
  <si>
    <t>R1P1_xz_y128_st1x1_ee.nc</t>
  </si>
  <si>
    <t>R1P7_xz_y1024_st1x1_ee.nc</t>
  </si>
  <si>
    <t>R1P50_xz_y1333_st1x1_ee.nc</t>
  </si>
  <si>
    <t>R4P1_xz_y171_st1x1_ee.nc</t>
  </si>
  <si>
    <t>R4P7_xz_y1280_st1x1_ee.nc</t>
  </si>
  <si>
    <t>R4P50_xz_y1333_st1x1_ee.nc</t>
  </si>
  <si>
    <t>R6P1_xz_y1024_st1x1_ee.nc</t>
  </si>
  <si>
    <t>R6P7_xz_y1024_st1x1_ee.nc</t>
  </si>
  <si>
    <t>R6P50_xz_y10000_st1x1_ee.nc</t>
  </si>
  <si>
    <t>R8P1_xz_y1456_st1x1_ee.nc</t>
  </si>
  <si>
    <t>R8P7_xz_y1920_st1x1_ee.nc</t>
  </si>
  <si>
    <t>R10P1_xz_y1024_st1x1_ee.nc</t>
  </si>
  <si>
    <t>R1P1_xz_y128_st1x1_r.nc</t>
  </si>
  <si>
    <t>R1P7_xz_y1024_st1x1_r.nc</t>
  </si>
  <si>
    <t>R1P50_xz_y1333_st1x1_r.nc</t>
  </si>
  <si>
    <t>R4P1_xz_y171_st1x1_r.nc</t>
  </si>
  <si>
    <t>R4P7_xz_y1280_st1x1_r.nc</t>
  </si>
  <si>
    <t>R4P50_xz_y1333_st1x1_r.nc</t>
  </si>
  <si>
    <t>R6P1_xz_y1024_st1x1_r.nc</t>
  </si>
  <si>
    <t>R6P7_xz_y1024_st1x1_r.nc</t>
  </si>
  <si>
    <t>R6P50_xz_y10000_st1x1_r.nc</t>
  </si>
  <si>
    <t>R8P1_xz_y1456_st1x1_r.nc</t>
  </si>
  <si>
    <t>R8P7_xz_y1920_st1x1_r.nc</t>
  </si>
  <si>
    <t>R10P1_xz_y1024_st1x1_r.nc</t>
  </si>
  <si>
    <t>R1P1_xz_y128_st1x1_u.nc</t>
  </si>
  <si>
    <t>R1P7_xz_y1024_st1x1_u.nc</t>
  </si>
  <si>
    <t>R1P50_xz_y1333_st1x1_u.nc</t>
  </si>
  <si>
    <t>R4P1_xz_y171_st1x1_u.nc</t>
  </si>
  <si>
    <t>R4P7_xz_y1280_st1x1_u.nc</t>
  </si>
  <si>
    <t>R4P50_xz_y1333_st1x1_u.nc</t>
  </si>
  <si>
    <t>R6P1_xz_y1024_st1x1_u.nc</t>
  </si>
  <si>
    <t>R6P7_xz_y1024_st1x1_u.nc</t>
  </si>
  <si>
    <t>R6P50_xz_y10000_st1x1_u.nc</t>
  </si>
  <si>
    <t>R8P1_xz_y1456_st1x1_u.nc</t>
  </si>
  <si>
    <t>R8P7_xz_y1920_st1x1_u.nc</t>
  </si>
  <si>
    <t>R10P1_xz_y1024_st1x1_u.nc</t>
  </si>
  <si>
    <t>R1P1_xz_y128_st1x1_v.nc</t>
  </si>
  <si>
    <t>R1P7_xz_y1024_st1x1_v.nc</t>
  </si>
  <si>
    <t>R1P50_xz_y1333_st1x1_v.nc</t>
  </si>
  <si>
    <t>R4P1_xz_y171_st1x1_v.nc</t>
  </si>
  <si>
    <t>R4P7_xz_y1280_st1x1_v.nc</t>
  </si>
  <si>
    <t>R4P50_xz_y1333_st1x1_v.nc</t>
  </si>
  <si>
    <t>R6P1_xz_y1024_st1x1_v.nc</t>
  </si>
  <si>
    <t>R6P7_xz_y1024_st1x1_v.nc</t>
  </si>
  <si>
    <t>R6P50_xz_y10000_st1x1_v.nc</t>
  </si>
  <si>
    <t>R8P1_xz_y1456_st1x1_v.nc</t>
  </si>
  <si>
    <t>R8P7_xz_y1920_st1x1_v.nc</t>
  </si>
  <si>
    <t>R10P1_xz_y1024_st1x1_v.nc</t>
  </si>
  <si>
    <t>R1P1_xz_y128_st1x1_w.nc</t>
  </si>
  <si>
    <t>R1P7_xz_y1024_st1x1_w.nc</t>
  </si>
  <si>
    <t>R1P50_xz_y1333_st1x1_w.nc</t>
  </si>
  <si>
    <t>R4P1_xz_y171_st1x1_w.nc</t>
  </si>
  <si>
    <t>R4P7_xz_y1280_st1x1_w.nc</t>
  </si>
  <si>
    <t>R4P50_xz_y1333_st1x1_w.nc</t>
  </si>
  <si>
    <t>R6P1_xz_y1024_st1x1_w.nc</t>
  </si>
  <si>
    <t>R6P7_xz_y1024_st1x1_w.nc</t>
  </si>
  <si>
    <t>R6P50_xz_y10000_st1x1_w.nc</t>
  </si>
  <si>
    <t>R8P1_xz_y1456_st1x1_w.nc</t>
  </si>
  <si>
    <t>R8P7_xz_y1920_st1x1_w.nc</t>
  </si>
  <si>
    <t>R10P1_xz_y1024_st1x1_w.nc</t>
  </si>
  <si>
    <t>R1P1_xz_y256_st1x1_chi.nc</t>
  </si>
  <si>
    <t>R1P7_xz_y1280_st1x1_chi.nc</t>
  </si>
  <si>
    <t>R1P50_xz_y2000_st1x1_chi.nc</t>
  </si>
  <si>
    <t>R4P1_xz_y341_st1x1_chi.nc</t>
  </si>
  <si>
    <t>R4P7_xz_y1707_st1x1_chi.nc</t>
  </si>
  <si>
    <t>R4P50_xz_y2667_st1x1_chi.nc</t>
  </si>
  <si>
    <t>R6P1_xz_y1280_st1x1_chi.nc</t>
  </si>
  <si>
    <t>R6P7_xz_y2048_st1x1_chi.nc</t>
  </si>
  <si>
    <t>R6P50_xz_y2000_st1x1_chi.nc</t>
  </si>
  <si>
    <t>R8P1_xz_y2184_st1x1_chi.nc</t>
  </si>
  <si>
    <t>R8P7_xz_y3840_st1x1_chi.nc</t>
  </si>
  <si>
    <t>R10P1_xz_y2048_st1x1_chi.nc</t>
  </si>
  <si>
    <t>R1P1_xz_y256_st1x1_ee.nc</t>
  </si>
  <si>
    <t>R1P7_xz_y1280_st1x1_ee.nc</t>
  </si>
  <si>
    <t>R1P50_xz_y2000_st1x1_ee.nc</t>
  </si>
  <si>
    <t>R4P1_xz_y341_st1x1_ee.nc</t>
  </si>
  <si>
    <t>R4P7_xz_y1707_st1x1_ee.nc</t>
  </si>
  <si>
    <t>R4P50_xz_y2667_st1x1_ee.nc</t>
  </si>
  <si>
    <t>R6P1_xz_y1280_st1x1_ee.nc</t>
  </si>
  <si>
    <t>R6P7_xz_y2048_st1x1_ee.nc</t>
  </si>
  <si>
    <t>R6P50_xz_y2000_st1x1_ee.nc</t>
  </si>
  <si>
    <t>R8P1_xz_y2184_st1x1_ee.nc</t>
  </si>
  <si>
    <t>R8P7_xz_y3840_st1x1_ee.nc</t>
  </si>
  <si>
    <t>R10P1_xz_y2048_st1x1_ee.nc</t>
  </si>
  <si>
    <t>R1P1_xz_y256_st1x1_r.nc</t>
  </si>
  <si>
    <t>R1P7_xz_y1280_st1x1_r.nc</t>
  </si>
  <si>
    <t>R1P50_xz_y2000_st1x1_r.nc</t>
  </si>
  <si>
    <t>R4P1_xz_y341_st1x1_r.nc</t>
  </si>
  <si>
    <t>R4P7_xz_y1707_st1x1_r.nc</t>
  </si>
  <si>
    <t>R4P50_xz_y2667_st1x1_r.nc</t>
  </si>
  <si>
    <t>R6P1_xz_y1280_st1x1_r.nc</t>
  </si>
  <si>
    <t>R6P7_xz_y2048_st1x1_r.nc</t>
  </si>
  <si>
    <t>R6P50_xz_y2000_st1x1_r.nc</t>
  </si>
  <si>
    <t>R8P1_xz_y2184_st1x1_r.nc</t>
  </si>
  <si>
    <t>R8P7_xz_y3840_st1x1_r.nc</t>
  </si>
  <si>
    <t>R10P1_xz_y2048_st1x1_r.nc</t>
  </si>
  <si>
    <t>R1P1_xz_y256_st1x1_u.nc</t>
  </si>
  <si>
    <t>R1P7_xz_y1280_st1x1_u.nc</t>
  </si>
  <si>
    <t>R1P50_xz_y2000_st1x1_u.nc</t>
  </si>
  <si>
    <t>R4P1_xz_y341_st1x1_u.nc</t>
  </si>
  <si>
    <t>R4P7_xz_y1707_st1x1_u.nc</t>
  </si>
  <si>
    <t>R4P50_xz_y2667_st1x1_u.nc</t>
  </si>
  <si>
    <t>R6P1_xz_y1280_st1x1_u.nc</t>
  </si>
  <si>
    <t>R6P7_xz_y2048_st1x1_u.nc</t>
  </si>
  <si>
    <t>R6P50_xz_y2000_st1x1_u.nc</t>
  </si>
  <si>
    <t>R8P1_xz_y2184_st1x1_u.nc</t>
  </si>
  <si>
    <t>R8P7_xz_y3840_st1x1_u.nc</t>
  </si>
  <si>
    <t>R10P1_xz_y2048_st1x1_u.nc</t>
  </si>
  <si>
    <t>R1P1_xz_y256_st1x1_v.nc</t>
  </si>
  <si>
    <t>R1P7_xz_y1280_st1x1_v.nc</t>
  </si>
  <si>
    <t>R1P50_xz_y2000_st1x1_v.nc</t>
  </si>
  <si>
    <t>R4P1_xz_y341_st1x1_v.nc</t>
  </si>
  <si>
    <t>R4P7_xz_y1707_st1x1_v.nc</t>
  </si>
  <si>
    <t>R4P50_xz_y2667_st1x1_v.nc</t>
  </si>
  <si>
    <t>R6P1_xz_y1280_st1x1_v.nc</t>
  </si>
  <si>
    <t>R6P7_xz_y2048_st1x1_v.nc</t>
  </si>
  <si>
    <t>R6P50_xz_y2000_st1x1_v.nc</t>
  </si>
  <si>
    <t>R8P1_xz_y2184_st1x1_v.nc</t>
  </si>
  <si>
    <t>R8P7_xz_y3840_st1x1_v.nc</t>
  </si>
  <si>
    <t>R10P1_xz_y2048_st1x1_v.nc</t>
  </si>
  <si>
    <t>R1P1_xz_y256_st1x1_w.nc</t>
  </si>
  <si>
    <t>R1P7_xz_y1280_st1x1_w.nc</t>
  </si>
  <si>
    <t>R1P50_xz_y2000_st1x1_w.nc</t>
  </si>
  <si>
    <t>R4P1_xz_y341_st1x1_w.nc</t>
  </si>
  <si>
    <t>R4P7_xz_y1707_st1x1_w.nc</t>
  </si>
  <si>
    <t>R4P50_xz_y2667_st1x1_w.nc</t>
  </si>
  <si>
    <t>R6P1_xz_y1280_st1x1_w.nc</t>
  </si>
  <si>
    <t>R6P7_xz_y2048_st1x1_w.nc</t>
  </si>
  <si>
    <t>R6P50_xz_y2000_st1x1_w.nc</t>
  </si>
  <si>
    <t>R8P1_xz_y2184_st1x1_w.nc</t>
  </si>
  <si>
    <t>R8P7_xz_y3840_st1x1_w.nc</t>
  </si>
  <si>
    <t>R10P1_xz_y2048_st1x1_w.nc</t>
  </si>
  <si>
    <t>R1P1_xz_y384_st1x1_chi.nc</t>
  </si>
  <si>
    <t>R1P7_xz_y256_st1x1_chi.nc</t>
  </si>
  <si>
    <t>R1P50_xz_y2667_st1x1_chi.nc</t>
  </si>
  <si>
    <t>R4P1_xz_y512_st1x1_chi.nc</t>
  </si>
  <si>
    <t>R4P7_xz_y2133_st1x1_chi.nc</t>
  </si>
  <si>
    <t>R4P50_xz_y4000_st1x1_chi.nc</t>
  </si>
  <si>
    <t>R6P1_xz_y256_st1x1_chi.nc</t>
  </si>
  <si>
    <t>R6P7_xz_y3072_st1x1_chi.nc</t>
  </si>
  <si>
    <t>R6P50_xz_y4000_st1x1_chi.nc</t>
  </si>
  <si>
    <t>R8P1_xz_y2912_st1x1_chi.nc</t>
  </si>
  <si>
    <t>R8P7_xz_y5760_st1x1_chi.nc</t>
  </si>
  <si>
    <t>R10P1_xz_y3072_st1x1_chi.nc</t>
  </si>
  <si>
    <t>R1P1_xz_y384_st1x1_ee.nc</t>
  </si>
  <si>
    <t>R1P7_xz_y256_st1x1_ee.nc</t>
  </si>
  <si>
    <t>R1P50_xz_y2667_st1x1_ee.nc</t>
  </si>
  <si>
    <t>R4P1_xz_y512_st1x1_ee.nc</t>
  </si>
  <si>
    <t>R4P7_xz_y2133_st1x1_ee.nc</t>
  </si>
  <si>
    <t>R4P50_xz_y4000_st1x1_ee.nc</t>
  </si>
  <si>
    <t>R6P1_xz_y256_st1x1_ee.nc</t>
  </si>
  <si>
    <t>R6P7_xz_y3072_st1x1_ee.nc</t>
  </si>
  <si>
    <t>R6P50_xz_y4000_st1x1_ee.nc</t>
  </si>
  <si>
    <t>R8P1_xz_y2912_st1x1_ee.nc</t>
  </si>
  <si>
    <t>R8P7_xz_y5760_st1x1_ee.nc</t>
  </si>
  <si>
    <t>R10P1_xz_y3072_st1x1_ee.nc</t>
  </si>
  <si>
    <t>R1P1_xz_y384_st1x1_r.nc</t>
  </si>
  <si>
    <t>R1P7_xz_y256_st1x1_r.nc</t>
  </si>
  <si>
    <t>R1P50_xz_y2667_st1x1_r.nc</t>
  </si>
  <si>
    <t>R4P1_xz_y512_st1x1_r.nc</t>
  </si>
  <si>
    <t>R4P7_xz_y2133_st1x1_r.nc</t>
  </si>
  <si>
    <t>R4P50_xz_y4000_st1x1_r.nc</t>
  </si>
  <si>
    <t>R6P1_xz_y256_st1x1_r.nc</t>
  </si>
  <si>
    <t>R6P7_xz_y3072_st1x1_r.nc</t>
  </si>
  <si>
    <t>R6P50_xz_y4000_st1x1_r.nc</t>
  </si>
  <si>
    <t>R8P1_xz_y2912_st1x1_r.nc</t>
  </si>
  <si>
    <t>R8P7_xz_y5760_st1x1_r.nc</t>
  </si>
  <si>
    <t>R10P1_xz_y3072_st1x1_r.nc</t>
  </si>
  <si>
    <t>R1P1_xz_y384_st1x1_u.nc</t>
  </si>
  <si>
    <t>R1P7_xz_y256_st1x1_u.nc</t>
  </si>
  <si>
    <t>R1P50_xz_y2667_st1x1_u.nc</t>
  </si>
  <si>
    <t>R4P1_xz_y512_st1x1_u.nc</t>
  </si>
  <si>
    <t>R4P7_xz_y2133_st1x1_u.nc</t>
  </si>
  <si>
    <t>R4P50_xz_y4000_st1x1_u.nc</t>
  </si>
  <si>
    <t>R6P1_xz_y256_st1x1_u.nc</t>
  </si>
  <si>
    <t>R6P7_xz_y3072_st1x1_u.nc</t>
  </si>
  <si>
    <t>R6P50_xz_y4000_st1x1_u.nc</t>
  </si>
  <si>
    <t>R8P1_xz_y2912_st1x1_u.nc</t>
  </si>
  <si>
    <t>R8P7_xz_y5760_st1x1_u.nc</t>
  </si>
  <si>
    <t>R10P1_xz_y3072_st1x1_u.nc</t>
  </si>
  <si>
    <t>R1P1_xz_y384_st1x1_v.nc</t>
  </si>
  <si>
    <t>R1P7_xz_y256_st1x1_v.nc</t>
  </si>
  <si>
    <t>R1P50_xz_y2667_st1x1_v.nc</t>
  </si>
  <si>
    <t>R4P1_xz_y512_st1x1_v.nc</t>
  </si>
  <si>
    <t>R4P7_xz_y2133_st1x1_v.nc</t>
  </si>
  <si>
    <t>R4P50_xz_y4000_st1x1_v.nc</t>
  </si>
  <si>
    <t>R6P1_xz_y256_st1x1_v.nc</t>
  </si>
  <si>
    <t>R6P7_xz_y3072_st1x1_v.nc</t>
  </si>
  <si>
    <t>R6P50_xz_y4000_st1x1_v.nc</t>
  </si>
  <si>
    <t>R8P1_xz_y2912_st1x1_v.nc</t>
  </si>
  <si>
    <t>R8P7_xz_y5760_st1x1_v.nc</t>
  </si>
  <si>
    <t>R10P1_xz_y3072_st1x1_v.nc</t>
  </si>
  <si>
    <t>R1P1_xz_y384_st1x1_w.nc</t>
  </si>
  <si>
    <t>R1P7_xz_y256_st1x1_w.nc</t>
  </si>
  <si>
    <t>R1P50_xz_y2667_st1x1_w.nc</t>
  </si>
  <si>
    <t>R4P1_xz_y512_st1x1_w.nc</t>
  </si>
  <si>
    <t>R4P7_xz_y2133_st1x1_w.nc</t>
  </si>
  <si>
    <t>R4P50_xz_y4000_st1x1_w.nc</t>
  </si>
  <si>
    <t>R6P1_xz_y256_st1x1_w.nc</t>
  </si>
  <si>
    <t>R6P7_xz_y3072_st1x1_w.nc</t>
  </si>
  <si>
    <t>R6P50_xz_y4000_st1x1_w.nc</t>
  </si>
  <si>
    <t>R8P1_xz_y2912_st1x1_w.nc</t>
  </si>
  <si>
    <t>R8P7_xz_y5760_st1x1_w.nc</t>
  </si>
  <si>
    <t>R10P1_xz_y3072_st1x1_w.nc</t>
  </si>
  <si>
    <t>R1P1_xz_y512_st1x1_chi.nc</t>
  </si>
  <si>
    <t>R1P7_xz_y512_st1x1_chi.nc</t>
  </si>
  <si>
    <t>R1P50_xz_y3333_st1x1_chi.nc</t>
  </si>
  <si>
    <t>R4P1_xz_y683_st1x1_chi.nc</t>
  </si>
  <si>
    <t>R4P7_xz_y427_st1x1_chi.nc</t>
  </si>
  <si>
    <t>R4P50_xz_y5333_st1x1_chi.nc</t>
  </si>
  <si>
    <t>R6P1_xz_y512_st1x1_chi.nc</t>
  </si>
  <si>
    <t>R6P7_xz_y4096_st1x1_chi.nc</t>
  </si>
  <si>
    <t>R6P50_xz_y6000_st1x1_chi.nc</t>
  </si>
  <si>
    <t>R8P1_xz_y3640_st1x1_chi.nc</t>
  </si>
  <si>
    <t>R8P7_xz_y7680_st1x1_chi.nc</t>
  </si>
  <si>
    <t>R10P1_xz_y4096_st1x1_chi.nc</t>
  </si>
  <si>
    <t>R1P1_xz_y512_st1x1_ee.nc</t>
  </si>
  <si>
    <t>R1P7_xz_y512_st1x1_ee.nc</t>
  </si>
  <si>
    <t>R1P50_xz_y3333_st1x1_ee.nc</t>
  </si>
  <si>
    <t>R4P1_xz_y683_st1x1_ee.nc</t>
  </si>
  <si>
    <t>R4P7_xz_y427_st1x1_ee.nc</t>
  </si>
  <si>
    <t>R4P50_xz_y5333_st1x1_ee.nc</t>
  </si>
  <si>
    <t>R6P1_xz_y512_st1x1_ee.nc</t>
  </si>
  <si>
    <t>R6P7_xz_y4096_st1x1_ee.nc</t>
  </si>
  <si>
    <t>R6P50_xz_y6000_st1x1_ee.nc</t>
  </si>
  <si>
    <t>R8P1_xz_y3640_st1x1_ee.nc</t>
  </si>
  <si>
    <t>R8P7_xz_y7680_st1x1_ee.nc</t>
  </si>
  <si>
    <t>R10P1_xz_y4096_st1x1_ee.nc</t>
  </si>
  <si>
    <t>R1P1_xz_y512_st1x1_r.nc</t>
  </si>
  <si>
    <t>R1P7_xz_y512_st1x1_r.nc</t>
  </si>
  <si>
    <t>R1P50_xz_y3333_st1x1_r.nc</t>
  </si>
  <si>
    <t>R4P1_xz_y683_st1x1_r.nc</t>
  </si>
  <si>
    <t>R4P7_xz_y427_st1x1_r.nc</t>
  </si>
  <si>
    <t>R4P50_xz_y5333_st1x1_r.nc</t>
  </si>
  <si>
    <t>R6P1_xz_y512_st1x1_r.nc</t>
  </si>
  <si>
    <t>R6P7_xz_y4096_st1x1_r.nc</t>
  </si>
  <si>
    <t>R6P50_xz_y6000_st1x1_r.nc</t>
  </si>
  <si>
    <t>R8P1_xz_y3640_st1x1_r.nc</t>
  </si>
  <si>
    <t>R8P7_xz_y7680_st1x1_r.nc</t>
  </si>
  <si>
    <t>R10P1_xz_y4096_st1x1_r.nc</t>
  </si>
  <si>
    <t>R1P1_xz_y512_st1x1_u.nc</t>
  </si>
  <si>
    <t>R1P7_xz_y512_st1x1_u.nc</t>
  </si>
  <si>
    <t>R1P50_xz_y3333_st1x1_u.nc</t>
  </si>
  <si>
    <t>R4P1_xz_y683_st1x1_u.nc</t>
  </si>
  <si>
    <t>R4P7_xz_y427_st1x1_u.nc</t>
  </si>
  <si>
    <t>R4P50_xz_y5333_st1x1_u.nc</t>
  </si>
  <si>
    <t>R6P1_xz_y512_st1x1_u.nc</t>
  </si>
  <si>
    <t>R6P7_xz_y4096_st1x1_u.nc</t>
  </si>
  <si>
    <t>R6P50_xz_y6000_st1x1_u.nc</t>
  </si>
  <si>
    <t>R8P1_xz_y3640_st1x1_u.nc</t>
  </si>
  <si>
    <t>R8P7_xz_y7680_st1x1_u.nc</t>
  </si>
  <si>
    <t>R10P1_xz_y4096_st1x1_u.nc</t>
  </si>
  <si>
    <t>R1P1_xz_y512_st1x1_v.nc</t>
  </si>
  <si>
    <t>R1P7_xz_y512_st1x1_v.nc</t>
  </si>
  <si>
    <t>R1P50_xz_y3333_st1x1_v.nc</t>
  </si>
  <si>
    <t>R4P1_xz_y683_st1x1_v.nc</t>
  </si>
  <si>
    <t>R4P7_xz_y427_st1x1_v.nc</t>
  </si>
  <si>
    <t>R4P50_xz_y5333_st1x1_v.nc</t>
  </si>
  <si>
    <t>R6P1_xz_y512_st1x1_v.nc</t>
  </si>
  <si>
    <t>R6P7_xz_y4096_st1x1_v.nc</t>
  </si>
  <si>
    <t>R6P50_xz_y6000_st1x1_v.nc</t>
  </si>
  <si>
    <t>R8P1_xz_y3640_st1x1_v.nc</t>
  </si>
  <si>
    <t>R8P7_xz_y7680_st1x1_v.nc</t>
  </si>
  <si>
    <t>R10P1_xz_y4096_st1x1_v.nc</t>
  </si>
  <si>
    <t>R1P1_xz_y512_st1x1_w.nc</t>
  </si>
  <si>
    <t>R1P7_xz_y512_st1x1_w.nc</t>
  </si>
  <si>
    <t>R1P50_xz_y3333_st1x1_w.nc</t>
  </si>
  <si>
    <t>R4P1_xz_y683_st1x1_w.nc</t>
  </si>
  <si>
    <t>R4P7_xz_y427_st1x1_w.nc</t>
  </si>
  <si>
    <t>R4P50_xz_y5333_st1x1_w.nc</t>
  </si>
  <si>
    <t>R6P1_xz_y512_st1x1_w.nc</t>
  </si>
  <si>
    <t>R6P7_xz_y4096_st1x1_w.nc</t>
  </si>
  <si>
    <t>R6P50_xz_y6000_st1x1_w.nc</t>
  </si>
  <si>
    <t>R8P1_xz_y3640_st1x1_w.nc</t>
  </si>
  <si>
    <t>R8P7_xz_y7680_st1x1_w.nc</t>
  </si>
  <si>
    <t>R10P1_xz_y4096_st1x1_w.nc</t>
  </si>
  <si>
    <t>R1P1_xz_y640_st1x1_chi.nc</t>
  </si>
  <si>
    <t>R1P7_xz_y768_st1x1_chi.nc</t>
  </si>
  <si>
    <t>R1P50_xz_y667_st1x1_chi.nc</t>
  </si>
  <si>
    <t>R4P1_xz_y853_st1x1_chi.nc</t>
  </si>
  <si>
    <t>R4P7_xz_y853_st1x1_chi.nc</t>
  </si>
  <si>
    <t>R4P50_xz_y6667_st1x1_chi.nc</t>
  </si>
  <si>
    <t>R6P1_xz_y768_st1x1_chi.nc</t>
  </si>
  <si>
    <t>R6P7_xz_y5120_st1x1_chi.nc</t>
  </si>
  <si>
    <t>R6P50_xz_y8000_st1x1_chi.nc</t>
  </si>
  <si>
    <t>R8P1_xz_y728_st1x1_chi.nc</t>
  </si>
  <si>
    <t>R8P7_xz_y9600_st1x1_chi.nc</t>
  </si>
  <si>
    <t>R10P1_xz_y5120_st1x1_chi.nc</t>
  </si>
  <si>
    <t>R1P1_xz_y640_st1x1_ee.nc</t>
  </si>
  <si>
    <t>R1P7_xz_y768_st1x1_ee.nc</t>
  </si>
  <si>
    <t>R1P50_xz_y667_st1x1_ee.nc</t>
  </si>
  <si>
    <t>R4P1_xz_y853_st1x1_ee.nc</t>
  </si>
  <si>
    <t>R4P7_xz_y853_st1x1_ee.nc</t>
  </si>
  <si>
    <t>R4P50_xz_y6667_st1x1_ee.nc</t>
  </si>
  <si>
    <t>R6P1_xz_y768_st1x1_ee.nc</t>
  </si>
  <si>
    <t>R6P7_xz_y5120_st1x1_ee.nc</t>
  </si>
  <si>
    <t>R6P50_xz_y8000_st1x1_ee.nc</t>
  </si>
  <si>
    <t>R8P1_xz_y728_st1x1_ee.nc</t>
  </si>
  <si>
    <t>R8P7_xz_y9600_st1x1_ee.nc</t>
  </si>
  <si>
    <t>R10P1_xz_y5120_st1x1_ee.nc</t>
  </si>
  <si>
    <t>R1P1_xz_y640_st1x1_r.nc</t>
  </si>
  <si>
    <t>R1P7_xz_y768_st1x1_r.nc</t>
  </si>
  <si>
    <t>R1P50_xz_y667_st1x1_r.nc</t>
  </si>
  <si>
    <t>R4P1_xz_y853_st1x1_r.nc</t>
  </si>
  <si>
    <t>R4P7_xz_y853_st1x1_r.nc</t>
  </si>
  <si>
    <t>R4P50_xz_y6667_st1x1_r.nc</t>
  </si>
  <si>
    <t>R6P1_xz_y768_st1x1_r.nc</t>
  </si>
  <si>
    <t>R6P7_xz_y5120_st1x1_r.nc</t>
  </si>
  <si>
    <t>R6P50_xz_y8000_st1x1_r.nc</t>
  </si>
  <si>
    <t>R8P1_xz_y728_st1x1_r.nc</t>
  </si>
  <si>
    <t>R8P7_xz_y9600_st1x1_r.nc</t>
  </si>
  <si>
    <t>R10P1_xz_y5120_st1x1_r.nc</t>
  </si>
  <si>
    <t>R1P1_xz_y640_st1x1_u.nc</t>
  </si>
  <si>
    <t>R1P7_xz_y768_st1x1_u.nc</t>
  </si>
  <si>
    <t>R1P50_xz_y667_st1x1_u.nc</t>
  </si>
  <si>
    <t>R4P1_xz_y853_st1x1_u.nc</t>
  </si>
  <si>
    <t>R4P7_xz_y853_st1x1_u.nc</t>
  </si>
  <si>
    <t>R4P50_xz_y6667_st1x1_u.nc</t>
  </si>
  <si>
    <t>R6P1_xz_y768_st1x1_u.nc</t>
  </si>
  <si>
    <t>R6P7_xz_y5120_st1x1_u.nc</t>
  </si>
  <si>
    <t>R6P50_xz_y8000_st1x1_u.nc</t>
  </si>
  <si>
    <t>R8P1_xz_y728_st1x1_u.nc</t>
  </si>
  <si>
    <t>R8P7_xz_y9600_st1x1_u.nc</t>
  </si>
  <si>
    <t>R10P1_xz_y5120_st1x1_u.nc</t>
  </si>
  <si>
    <t>R1P1_xz_y640_st1x1_v.nc</t>
  </si>
  <si>
    <t>R1P7_xz_y768_st1x1_v.nc</t>
  </si>
  <si>
    <t>R1P50_xz_y667_st1x1_v.nc</t>
  </si>
  <si>
    <t>R4P1_xz_y853_st1x1_v.nc</t>
  </si>
  <si>
    <t>R4P7_xz_y853_st1x1_v.nc</t>
  </si>
  <si>
    <t>R4P50_xz_y6667_st1x1_v.nc</t>
  </si>
  <si>
    <t>R6P1_xz_y768_st1x1_v.nc</t>
  </si>
  <si>
    <t>R6P7_xz_y5120_st1x1_v.nc</t>
  </si>
  <si>
    <t>R6P50_xz_y8000_st1x1_v.nc</t>
  </si>
  <si>
    <t>R8P1_xz_y728_st1x1_v.nc</t>
  </si>
  <si>
    <t>R8P7_xz_y9600_st1x1_v.nc</t>
  </si>
  <si>
    <t>R10P1_xz_y5120_st1x1_v.nc</t>
  </si>
  <si>
    <t>R1P1_xz_y640_st1x1_w.nc</t>
  </si>
  <si>
    <t>R1P7_xz_y768_st1x1_w.nc</t>
  </si>
  <si>
    <t>R1P50_xz_y667_st1x1_w.nc</t>
  </si>
  <si>
    <t>R4P1_xz_y853_st1x1_w.nc</t>
  </si>
  <si>
    <t>R4P7_xz_y853_st1x1_w.nc</t>
  </si>
  <si>
    <t>R4P50_xz_y6667_st1x1_w.nc</t>
  </si>
  <si>
    <t>R6P1_xz_y768_st1x1_w.nc</t>
  </si>
  <si>
    <t>R6P7_xz_y5120_st1x1_w.nc</t>
  </si>
  <si>
    <t>R6P50_xz_y8000_st1x1_w.nc</t>
  </si>
  <si>
    <t>R8P1_xz_y728_st1x1_w.nc</t>
  </si>
  <si>
    <t>R8P7_xz_y9600_st1x1_w.nc</t>
  </si>
  <si>
    <t>R10P1_xz_y5120_st1x1_w.nc</t>
  </si>
  <si>
    <t>R1P1_yz_x005F_x1024_st1x1_chi.nc</t>
  </si>
  <si>
    <t>R1P7_yz_x005F_x1024_st1x1_chi.nc</t>
  </si>
  <si>
    <t>R1P50_yz_x005F_x1333_st1x1_chi.nc</t>
  </si>
  <si>
    <t>R4P1_yz_x005F_x1024_st1x1_chi.nc</t>
  </si>
  <si>
    <t>R4P7_yz_x005F_x1707_st1x1_chi.nc</t>
  </si>
  <si>
    <t>R4P50_yz_x005F_x8000_st1x1_chi.nc</t>
  </si>
  <si>
    <t>R6P1_yz_x005F_x1024_st1x1_chi.nc</t>
  </si>
  <si>
    <t>R6P7_yz_x10240_st1x1_chi.nc</t>
  </si>
  <si>
    <t>R6P50_yz_x12000_st1x1_chi.nc</t>
  </si>
  <si>
    <t>R8P1_yz_x005F_x1456_st1x1_chi.nc</t>
  </si>
  <si>
    <t>R8P7_yz_x11520_st1x1_chi.nc</t>
  </si>
  <si>
    <t>R10P1_yz_x10240_st1x1_chi.nc</t>
  </si>
  <si>
    <t>R1P1_yz_x005F_x1024_st1x1_ee.nc</t>
  </si>
  <si>
    <t>R1P7_yz_x005F_x1024_st1x1_ee.nc</t>
  </si>
  <si>
    <t>R1P50_yz_x005F_x1333_st1x1_ee.nc</t>
  </si>
  <si>
    <t>R4P1_yz_x005F_x1024_st1x1_ee.nc</t>
  </si>
  <si>
    <t>R4P7_yz_x005F_x1707_st1x1_ee.nc</t>
  </si>
  <si>
    <t>R4P50_yz_x005F_x8000_st1x1_ee.nc</t>
  </si>
  <si>
    <t>R6P1_yz_x005F_x1024_st1x1_ee.nc</t>
  </si>
  <si>
    <t>R6P7_yz_x10240_st1x1_ee.nc</t>
  </si>
  <si>
    <t>R6P50_yz_x12000_st1x1_ee.nc</t>
  </si>
  <si>
    <t>R8P1_yz_x005F_x1456_st1x1_ee.nc</t>
  </si>
  <si>
    <t>R8P7_yz_x11520_st1x1_ee.nc</t>
  </si>
  <si>
    <t>R10P1_yz_x10240_st1x1_ee.nc</t>
  </si>
  <si>
    <t>R1P1_yz_x005F_x1024_st1x1_r.nc</t>
  </si>
  <si>
    <t>R1P7_yz_x005F_x1024_st1x1_r.nc</t>
  </si>
  <si>
    <t>R1P50_yz_x005F_x1333_st1x1_r.nc</t>
  </si>
  <si>
    <t>R4P1_yz_x005F_x1024_st1x1_r.nc</t>
  </si>
  <si>
    <t>R4P7_yz_x005F_x1707_st1x1_r.nc</t>
  </si>
  <si>
    <t>R4P50_yz_x005F_x8000_st1x1_r.nc</t>
  </si>
  <si>
    <t>R6P1_yz_x005F_x1024_st1x1_r.nc</t>
  </si>
  <si>
    <t>R6P7_yz_x10240_st1x1_r.nc</t>
  </si>
  <si>
    <t>R6P50_yz_x12000_st1x1_r.nc</t>
  </si>
  <si>
    <t>R8P1_yz_x005F_x1456_st1x1_r.nc</t>
  </si>
  <si>
    <t>R8P7_yz_x11520_st1x1_r.nc</t>
  </si>
  <si>
    <t>R10P1_yz_x10240_st1x1_r.nc</t>
  </si>
  <si>
    <t>R1P1_yz_x005F_x1024_st1x1_u.nc</t>
  </si>
  <si>
    <t>R1P7_yz_x005F_x1024_st1x1_u.nc</t>
  </si>
  <si>
    <t>R1P50_yz_x005F_x1333_st1x1_u.nc</t>
  </si>
  <si>
    <t>R4P1_yz_x005F_x1024_st1x1_u.nc</t>
  </si>
  <si>
    <t>R4P7_yz_x005F_x1707_st1x1_u.nc</t>
  </si>
  <si>
    <t>R4P50_yz_x005F_x8000_st1x1_u.nc</t>
  </si>
  <si>
    <t>R6P1_yz_x005F_x1024_st1x1_u.nc</t>
  </si>
  <si>
    <t>R6P7_yz_x10240_st1x1_u.nc</t>
  </si>
  <si>
    <t>R6P50_yz_x12000_st1x1_u.nc</t>
  </si>
  <si>
    <t>R8P1_yz_x005F_x1456_st1x1_u.nc</t>
  </si>
  <si>
    <t>R8P7_yz_x11520_st1x1_u.nc</t>
  </si>
  <si>
    <t>R10P1_yz_x10240_st1x1_u.nc</t>
  </si>
  <si>
    <t>R1P1_yz_x005F_x1024_st1x1_v.nc</t>
  </si>
  <si>
    <t>R1P7_yz_x005F_x1024_st1x1_v.nc</t>
  </si>
  <si>
    <t>R1P50_yz_x005F_x1333_st1x1_v.nc</t>
  </si>
  <si>
    <t>R4P1_yz_x005F_x1024_st1x1_v.nc</t>
  </si>
  <si>
    <t>R4P7_yz_x005F_x1707_st1x1_v.nc</t>
  </si>
  <si>
    <t>R4P50_yz_x005F_x8000_st1x1_v.nc</t>
  </si>
  <si>
    <t>R6P1_yz_x005F_x1024_st1x1_v.nc</t>
  </si>
  <si>
    <t>R6P7_yz_x10240_st1x1_v.nc</t>
  </si>
  <si>
    <t>R6P50_yz_x12000_st1x1_v.nc</t>
  </si>
  <si>
    <t>R8P1_yz_x005F_x1456_st1x1_v.nc</t>
  </si>
  <si>
    <t>R8P7_yz_x11520_st1x1_v.nc</t>
  </si>
  <si>
    <t>R10P1_yz_x10240_st1x1_v.nc</t>
  </si>
  <si>
    <t>R1P1_yz_x005F_x1024_st1x1_w.nc</t>
  </si>
  <si>
    <t>R1P7_yz_x005F_x1024_st1x1_w.nc</t>
  </si>
  <si>
    <t>R1P50_yz_x005F_x1333_st1x1_w.nc</t>
  </si>
  <si>
    <t>R4P1_yz_x005F_x1024_st1x1_w.nc</t>
  </si>
  <si>
    <t>R4P7_yz_x005F_x1707_st1x1_w.nc</t>
  </si>
  <si>
    <t>R4P50_yz_x005F_x8000_st1x1_w.nc</t>
  </si>
  <si>
    <t>R6P1_yz_x005F_x1024_st1x1_w.nc</t>
  </si>
  <si>
    <t>R6P7_yz_x10240_st1x1_w.nc</t>
  </si>
  <si>
    <t>R6P50_yz_x12000_st1x1_w.nc</t>
  </si>
  <si>
    <t>R8P1_yz_x005F_x1456_st1x1_w.nc</t>
  </si>
  <si>
    <t>R8P7_yz_x11520_st1x1_w.nc</t>
  </si>
  <si>
    <t>R10P1_yz_x10240_st1x1_w.nc</t>
  </si>
  <si>
    <t>R1P1_yz_x005F_x1280_st1x1_chi.nc</t>
  </si>
  <si>
    <t>R1P7_yz_x005F_x1536_st1x1_chi.nc</t>
  </si>
  <si>
    <t>R1P50_yz_x005F_x2667_st1x1_chi.nc</t>
  </si>
  <si>
    <t>R4P1_yz_x005F_x1365_st1x1_chi.nc</t>
  </si>
  <si>
    <t>R4P7_yz_x005F_x2560_st1x1_chi.nc</t>
  </si>
  <si>
    <t>R6P1_yz_x005F_x1536_st1x1_chi.nc</t>
  </si>
  <si>
    <t>R6P7_yz_x005F_x2048_st1x1_chi.nc</t>
  </si>
  <si>
    <t>R8P1_yz_x005F_x2912_st1x1_chi.nc</t>
  </si>
  <si>
    <t>R10P1_yz_x005F_x2048_st1x1_chi.nc</t>
  </si>
  <si>
    <t>R1P1_yz_x005F_x1280_st1x1_ee.nc</t>
  </si>
  <si>
    <t>R1P7_yz_x005F_x1536_st1x1_ee.nc</t>
  </si>
  <si>
    <t>R1P50_yz_x005F_x2667_st1x1_ee.nc</t>
  </si>
  <si>
    <t>R4P1_yz_x005F_x1365_st1x1_ee.nc</t>
  </si>
  <si>
    <t>R4P7_yz_x005F_x2560_st1x1_ee.nc</t>
  </si>
  <si>
    <t>R6P1_yz_x005F_x1536_st1x1_ee.nc</t>
  </si>
  <si>
    <t>R6P7_yz_x005F_x2048_st1x1_ee.nc</t>
  </si>
  <si>
    <t>R8P1_yz_x005F_x2912_st1x1_ee.nc</t>
  </si>
  <si>
    <t>R10P1_yz_x005F_x2048_st1x1_ee.nc</t>
  </si>
  <si>
    <t>R1P1_yz_x005F_x1280_st1x1_r.nc</t>
  </si>
  <si>
    <t>R1P7_yz_x005F_x1536_st1x1_r.nc</t>
  </si>
  <si>
    <t>R1P50_yz_x005F_x2667_st1x1_r.nc</t>
  </si>
  <si>
    <t>R4P1_yz_x005F_x1365_st1x1_r.nc</t>
  </si>
  <si>
    <t>R4P7_yz_x005F_x2560_st1x1_r.nc</t>
  </si>
  <si>
    <t>R6P1_yz_x005F_x1536_st1x1_r.nc</t>
  </si>
  <si>
    <t>R6P7_yz_x005F_x2048_st1x1_r.nc</t>
  </si>
  <si>
    <t>R8P1_yz_x005F_x2912_st1x1_r.nc</t>
  </si>
  <si>
    <t>R10P1_yz_x005F_x2048_st1x1_r.nc</t>
  </si>
  <si>
    <t>R1P1_yz_x005F_x1280_st1x1_u.nc</t>
  </si>
  <si>
    <t>R1P7_yz_x005F_x1536_st1x1_u.nc</t>
  </si>
  <si>
    <t>R1P50_yz_x005F_x2667_st1x1_u.nc</t>
  </si>
  <si>
    <t>R4P1_yz_x005F_x1365_st1x1_u.nc</t>
  </si>
  <si>
    <t>R4P7_yz_x005F_x2560_st1x1_u.nc</t>
  </si>
  <si>
    <t>R6P1_yz_x005F_x1536_st1x1_u.nc</t>
  </si>
  <si>
    <t>R6P7_yz_x005F_x2048_st1x1_u.nc</t>
  </si>
  <si>
    <t>R8P1_yz_x005F_x2912_st1x1_u.nc</t>
  </si>
  <si>
    <t>R10P1_yz_x005F_x2048_st1x1_u.nc</t>
  </si>
  <si>
    <t>R1P1_yz_x005F_x1280_st1x1_v.nc</t>
  </si>
  <si>
    <t>R1P7_yz_x005F_x1536_st1x1_v.nc</t>
  </si>
  <si>
    <t>R1P50_yz_x005F_x2667_st1x1_v.nc</t>
  </si>
  <si>
    <t>R4P1_yz_x005F_x1365_st1x1_v.nc</t>
  </si>
  <si>
    <t>R4P7_yz_x005F_x2560_st1x1_v.nc</t>
  </si>
  <si>
    <t>R6P1_yz_x005F_x1536_st1x1_v.nc</t>
  </si>
  <si>
    <t>R6P7_yz_x005F_x2048_st1x1_v.nc</t>
  </si>
  <si>
    <t>R8P1_yz_x005F_x2912_st1x1_v.nc</t>
  </si>
  <si>
    <t>R10P1_yz_x005F_x2048_st1x1_v.nc</t>
  </si>
  <si>
    <t>R1P1_yz_x005F_x1280_st1x1_w.nc</t>
  </si>
  <si>
    <t>R1P7_yz_x005F_x1536_st1x1_w.nc</t>
  </si>
  <si>
    <t>R1P50_yz_x005F_x2667_st1x1_w.nc</t>
  </si>
  <si>
    <t>R4P1_yz_x005F_x1365_st1x1_w.nc</t>
  </si>
  <si>
    <t>R4P7_yz_x005F_x2560_st1x1_w.nc</t>
  </si>
  <si>
    <t>R6P1_yz_x005F_x1536_st1x1_w.nc</t>
  </si>
  <si>
    <t>R6P7_yz_x005F_x2048_st1x1_w.nc</t>
  </si>
  <si>
    <t>R8P1_yz_x005F_x2912_st1x1_w.nc</t>
  </si>
  <si>
    <t>R10P1_yz_x005F_x2048_st1x1_w.nc</t>
  </si>
  <si>
    <t>R1P1_yz_x256_st1x1_chi.nc</t>
  </si>
  <si>
    <t>R1P7_yz_x005F_x2048_st1x1_chi.nc</t>
  </si>
  <si>
    <t>R1P50_yz_x005F_x4000_st1x1_chi.nc</t>
  </si>
  <si>
    <t>R4P1_yz_x005F_x1707_st1x1_chi.nc</t>
  </si>
  <si>
    <t>R4P7_yz_x005F_x3413_st1x1_chi.nc</t>
  </si>
  <si>
    <t>R6P1_yz_x005F_x2048_st1x1_chi.nc</t>
  </si>
  <si>
    <t>R6P7_yz_x005F_x4096_st1x1_chi.nc</t>
  </si>
  <si>
    <t>R8P1_yz_x005F_x4368_st1x1_chi.nc</t>
  </si>
  <si>
    <t>R10P1_yz_x005F_x4096_st1x1_chi.nc</t>
  </si>
  <si>
    <t>R1P1_yz_x256_st1x1_ee.nc</t>
  </si>
  <si>
    <t>R1P7_yz_x005F_x2048_st1x1_ee.nc</t>
  </si>
  <si>
    <t>R1P50_yz_x005F_x4000_st1x1_ee.nc</t>
  </si>
  <si>
    <t>R4P1_yz_x005F_x1707_st1x1_ee.nc</t>
  </si>
  <si>
    <t>R4P7_yz_x005F_x3413_st1x1_ee.nc</t>
  </si>
  <si>
    <t>R6P1_yz_x005F_x2048_st1x1_ee.nc</t>
  </si>
  <si>
    <t>R6P7_yz_x005F_x4096_st1x1_ee.nc</t>
  </si>
  <si>
    <t>R8P1_yz_x005F_x4368_st1x1_ee.nc</t>
  </si>
  <si>
    <t>R10P1_yz_x005F_x4096_st1x1_ee.nc</t>
  </si>
  <si>
    <t>R1P1_yz_x256_st1x1_r.nc</t>
  </si>
  <si>
    <t>R1P7_yz_x005F_x2048_st1x1_r.nc</t>
  </si>
  <si>
    <t>R1P50_yz_x005F_x4000_st1x1_r.nc</t>
  </si>
  <si>
    <t>R4P1_yz_x005F_x1707_st1x1_r.nc</t>
  </si>
  <si>
    <t>R4P7_yz_x005F_x3413_st1x1_r.nc</t>
  </si>
  <si>
    <t>R6P1_yz_x005F_x2048_st1x1_r.nc</t>
  </si>
  <si>
    <t>R6P7_yz_x005F_x4096_st1x1_r.nc</t>
  </si>
  <si>
    <t>R8P1_yz_x005F_x4368_st1x1_r.nc</t>
  </si>
  <si>
    <t>R10P1_yz_x005F_x4096_st1x1_r.nc</t>
  </si>
  <si>
    <t>R1P1_yz_x256_st1x1_u.nc</t>
  </si>
  <si>
    <t>R1P7_yz_x005F_x2048_st1x1_u.nc</t>
  </si>
  <si>
    <t>R1P50_yz_x005F_x4000_st1x1_u.nc</t>
  </si>
  <si>
    <t>R4P1_yz_x005F_x1707_st1x1_u.nc</t>
  </si>
  <si>
    <t>R4P7_yz_x005F_x3413_st1x1_u.nc</t>
  </si>
  <si>
    <t>R6P1_yz_x005F_x2048_st1x1_u.nc</t>
  </si>
  <si>
    <t>R6P7_yz_x005F_x4096_st1x1_u.nc</t>
  </si>
  <si>
    <t>R8P1_yz_x005F_x4368_st1x1_u.nc</t>
  </si>
  <si>
    <t>R10P1_yz_x005F_x4096_st1x1_u.nc</t>
  </si>
  <si>
    <t>R1P1_yz_x256_st1x1_v.nc</t>
  </si>
  <si>
    <t>R1P7_yz_x005F_x2048_st1x1_v.nc</t>
  </si>
  <si>
    <t>R1P50_yz_x005F_x4000_st1x1_v.nc</t>
  </si>
  <si>
    <t>R4P1_yz_x005F_x1707_st1x1_v.nc</t>
  </si>
  <si>
    <t>R4P7_yz_x005F_x3413_st1x1_v.nc</t>
  </si>
  <si>
    <t>R6P1_yz_x005F_x2048_st1x1_v.nc</t>
  </si>
  <si>
    <t>R6P7_yz_x005F_x4096_st1x1_v.nc</t>
  </si>
  <si>
    <t>R8P1_yz_x005F_x4368_st1x1_v.nc</t>
  </si>
  <si>
    <t>R10P1_yz_x005F_x4096_st1x1_v.nc</t>
  </si>
  <si>
    <t>R1P1_yz_x256_st1x1_w.nc</t>
  </si>
  <si>
    <t>R1P7_yz_x005F_x2048_st1x1_w.nc</t>
  </si>
  <si>
    <t>R1P50_yz_x005F_x4000_st1x1_w.nc</t>
  </si>
  <si>
    <t>R4P1_yz_x005F_x1707_st1x1_w.nc</t>
  </si>
  <si>
    <t>R4P7_yz_x005F_x3413_st1x1_w.nc</t>
  </si>
  <si>
    <t>R6P1_yz_x005F_x2048_st1x1_w.nc</t>
  </si>
  <si>
    <t>R6P7_yz_x005F_x4096_st1x1_w.nc</t>
  </si>
  <si>
    <t>R8P1_yz_x005F_x4368_st1x1_w.nc</t>
  </si>
  <si>
    <t>R10P1_yz_x005F_x4096_st1x1_w.nc</t>
  </si>
  <si>
    <t>R1P1_yz_x512_st1x1_chi.nc</t>
  </si>
  <si>
    <t>R1P7_yz_x005F_x2560_st1x1_chi.nc</t>
  </si>
  <si>
    <t>R1P50_yz_x005F_x5333_st1x1_chi.nc</t>
  </si>
  <si>
    <t>R4P1_yz_x341_st1x1_chi.nc</t>
  </si>
  <si>
    <t>R4P7_yz_x005F_x4267_st1x1_chi.nc</t>
  </si>
  <si>
    <t>R6P1_yz_x005F_x2560_st1x1_chi.nc</t>
  </si>
  <si>
    <t>R6P7_yz_x005F_x6144_st1x1_chi.nc</t>
  </si>
  <si>
    <t>R8P1_yz_x005F_x5824_st1x1_chi.nc</t>
  </si>
  <si>
    <t>R10P1_yz_x005F_x6144_st1x1_chi.nc</t>
  </si>
  <si>
    <t>R1P1_yz_x512_st1x1_ee.nc</t>
  </si>
  <si>
    <t>R1P7_yz_x005F_x2560_st1x1_ee.nc</t>
  </si>
  <si>
    <t>R1P50_yz_x005F_x5333_st1x1_ee.nc</t>
  </si>
  <si>
    <t>R4P1_yz_x341_st1x1_ee.nc</t>
  </si>
  <si>
    <t>R4P7_yz_x005F_x4267_st1x1_ee.nc</t>
  </si>
  <si>
    <t>R6P1_yz_x005F_x2560_st1x1_ee.nc</t>
  </si>
  <si>
    <t>R6P7_yz_x005F_x6144_st1x1_ee.nc</t>
  </si>
  <si>
    <t>R8P1_yz_x005F_x5824_st1x1_ee.nc</t>
  </si>
  <si>
    <t>R10P1_yz_x005F_x6144_st1x1_ee.nc</t>
  </si>
  <si>
    <t>R1P1_yz_x512_st1x1_r.nc</t>
  </si>
  <si>
    <t>R1P7_yz_x005F_x2560_st1x1_r.nc</t>
  </si>
  <si>
    <t>R1P50_yz_x005F_x5333_st1x1_r.nc</t>
  </si>
  <si>
    <t>R4P1_yz_x341_st1x1_r.nc</t>
  </si>
  <si>
    <t>R4P7_yz_x005F_x4267_st1x1_r.nc</t>
  </si>
  <si>
    <t>R6P1_yz_x005F_x2560_st1x1_r.nc</t>
  </si>
  <si>
    <t>R6P7_yz_x005F_x6144_st1x1_r.nc</t>
  </si>
  <si>
    <t>R8P1_yz_x005F_x5824_st1x1_r.nc</t>
  </si>
  <si>
    <t>R10P1_yz_x005F_x6144_st1x1_r.nc</t>
  </si>
  <si>
    <t>R1P1_yz_x512_st1x1_u.nc</t>
  </si>
  <si>
    <t>R1P7_yz_x005F_x2560_st1x1_u.nc</t>
  </si>
  <si>
    <t>R1P50_yz_x005F_x5333_st1x1_u.nc</t>
  </si>
  <si>
    <t>R4P1_yz_x341_st1x1_u.nc</t>
  </si>
  <si>
    <t>R4P7_yz_x005F_x4267_st1x1_u.nc</t>
  </si>
  <si>
    <t>R6P1_yz_x005F_x2560_st1x1_u.nc</t>
  </si>
  <si>
    <t>R6P7_yz_x005F_x6144_st1x1_u.nc</t>
  </si>
  <si>
    <t>R8P1_yz_x005F_x5824_st1x1_u.nc</t>
  </si>
  <si>
    <t>R10P1_yz_x005F_x6144_st1x1_u.nc</t>
  </si>
  <si>
    <t>R1P1_yz_x512_st1x1_v.nc</t>
  </si>
  <si>
    <t>R1P7_yz_x005F_x2560_st1x1_v.nc</t>
  </si>
  <si>
    <t>R1P50_yz_x005F_x5333_st1x1_v.nc</t>
  </si>
  <si>
    <t>R4P1_yz_x341_st1x1_v.nc</t>
  </si>
  <si>
    <t>R4P7_yz_x005F_x4267_st1x1_v.nc</t>
  </si>
  <si>
    <t>R6P1_yz_x005F_x2560_st1x1_v.nc</t>
  </si>
  <si>
    <t>R6P7_yz_x005F_x6144_st1x1_v.nc</t>
  </si>
  <si>
    <t>R8P1_yz_x005F_x5824_st1x1_v.nc</t>
  </si>
  <si>
    <t>R10P1_yz_x005F_x6144_st1x1_v.nc</t>
  </si>
  <si>
    <t>R1P1_yz_x512_st1x1_w.nc</t>
  </si>
  <si>
    <t>R1P7_yz_x005F_x2560_st1x1_w.nc</t>
  </si>
  <si>
    <t>R1P50_yz_x005F_x5333_st1x1_w.nc</t>
  </si>
  <si>
    <t>R4P1_yz_x341_st1x1_w.nc</t>
  </si>
  <si>
    <t>R4P7_yz_x005F_x4267_st1x1_w.nc</t>
  </si>
  <si>
    <t>R6P1_yz_x005F_x2560_st1x1_w.nc</t>
  </si>
  <si>
    <t>R6P7_yz_x005F_x6144_st1x1_w.nc</t>
  </si>
  <si>
    <t>R8P1_yz_x005F_x5824_st1x1_w.nc</t>
  </si>
  <si>
    <t>R10P1_yz_x005F_x6144_st1x1_w.nc</t>
  </si>
  <si>
    <t>R1P1_yz_x768_st1x1_chi.nc</t>
  </si>
  <si>
    <t>R1P7_yz_x512_st1x1_chi.nc</t>
  </si>
  <si>
    <t>R1P50_yz_x005F_x6667_st1x1_chi.nc</t>
  </si>
  <si>
    <t>R4P1_yz_x683_st1x1_chi.nc</t>
  </si>
  <si>
    <t>R4P7_yz_x853_st1x1_chi.nc</t>
  </si>
  <si>
    <t>R6P1_yz_x512_st1x1_chi.nc</t>
  </si>
  <si>
    <t>R6P7_yz_x005F_x8192_st1x1_chi.nc</t>
  </si>
  <si>
    <t>R8P1_yz_x005F_x7280_st1x1_chi.nc</t>
  </si>
  <si>
    <t>R10P1_yz_x005F_x8192_st1x1_chi.nc</t>
  </si>
  <si>
    <t>R1P1_yz_x768_st1x1_ee.nc</t>
  </si>
  <si>
    <t>R1P7_yz_x512_st1x1_ee.nc</t>
  </si>
  <si>
    <t>R1P50_yz_x005F_x6667_st1x1_ee.nc</t>
  </si>
  <si>
    <t>R4P1_yz_x683_st1x1_ee.nc</t>
  </si>
  <si>
    <t>R4P7_yz_x853_st1x1_ee.nc</t>
  </si>
  <si>
    <t>R6P1_yz_x512_st1x1_ee.nc</t>
  </si>
  <si>
    <t>R6P7_yz_x005F_x8192_st1x1_ee.nc</t>
  </si>
  <si>
    <t>R8P1_yz_x005F_x7280_st1x1_ee.nc</t>
  </si>
  <si>
    <t>R10P1_yz_x005F_x8192_st1x1_ee.nc</t>
  </si>
  <si>
    <t>R1P1_yz_x768_st1x1_r.nc</t>
  </si>
  <si>
    <t>R1P7_yz_x512_st1x1_r.nc</t>
  </si>
  <si>
    <t>R1P50_yz_x005F_x6667_st1x1_r.nc</t>
  </si>
  <si>
    <t>R4P1_yz_x683_st1x1_r.nc</t>
  </si>
  <si>
    <t>R4P7_yz_x853_st1x1_r.nc</t>
  </si>
  <si>
    <t>R6P1_yz_x512_st1x1_r.nc</t>
  </si>
  <si>
    <t>R6P7_yz_x005F_x8192_st1x1_r.nc</t>
  </si>
  <si>
    <t>R8P1_yz_x005F_x7280_st1x1_r.nc</t>
  </si>
  <si>
    <t>R10P1_yz_x005F_x8192_st1x1_r.nc</t>
  </si>
  <si>
    <t>R1P1_yz_x768_st1x1_u.nc</t>
  </si>
  <si>
    <t>R1P7_yz_x512_st1x1_u.nc</t>
  </si>
  <si>
    <t>R1P50_yz_x005F_x6667_st1x1_u.nc</t>
  </si>
  <si>
    <t>R4P1_yz_x683_st1x1_u.nc</t>
  </si>
  <si>
    <t>R4P7_yz_x853_st1x1_u.nc</t>
  </si>
  <si>
    <t>R6P1_yz_x512_st1x1_u.nc</t>
  </si>
  <si>
    <t>R6P7_yz_x005F_x8192_st1x1_u.nc</t>
  </si>
  <si>
    <t>R8P1_yz_x005F_x7280_st1x1_u.nc</t>
  </si>
  <si>
    <t>R10P1_yz_x005F_x8192_st1x1_u.nc</t>
  </si>
  <si>
    <t>R1P1_yz_x768_st1x1_v.nc</t>
  </si>
  <si>
    <t>R1P7_yz_x512_st1x1_v.nc</t>
  </si>
  <si>
    <t>R1P50_yz_x005F_x6667_st1x1_v.nc</t>
  </si>
  <si>
    <t>R4P1_yz_x683_st1x1_v.nc</t>
  </si>
  <si>
    <t>R4P7_yz_x853_st1x1_v.nc</t>
  </si>
  <si>
    <t>R6P1_yz_x512_st1x1_v.nc</t>
  </si>
  <si>
    <t>R6P7_yz_x005F_x8192_st1x1_v.nc</t>
  </si>
  <si>
    <t>R8P1_yz_x005F_x7280_st1x1_v.nc</t>
  </si>
  <si>
    <t>R10P1_yz_x005F_x8192_st1x1_v.nc</t>
  </si>
  <si>
    <t>R1P1_yz_x768_st1x1_w.nc</t>
  </si>
  <si>
    <t>R1P7_yz_x512_st1x1_w.nc</t>
  </si>
  <si>
    <t>R1P50_yz_x005F_x6667_st1x1_w.nc</t>
  </si>
  <si>
    <t>R4P1_yz_x683_st1x1_w.nc</t>
  </si>
  <si>
    <t>R4P7_yz_x853_st1x1_w.nc</t>
  </si>
  <si>
    <t>R6P1_yz_x512_st1x1_w.nc</t>
  </si>
  <si>
    <t>R6P7_yz_x005F_x8192_st1x1_w.nc</t>
  </si>
  <si>
    <t>R8P1_yz_x005F_x7280_st1x1_w.nc</t>
  </si>
  <si>
    <t>R10P1_yz_x005F_x8192_st1x1_w.nc</t>
  </si>
  <si>
    <t>.png files in /figures</t>
  </si>
  <si>
    <t>R1P1_all_variables_x768.png</t>
  </si>
  <si>
    <t>R1P7_all_variables_x1536.png</t>
  </si>
  <si>
    <t>R1P50_all_variables_x4000.png</t>
  </si>
  <si>
    <t>R4P1_all_variables_x1024.png</t>
  </si>
  <si>
    <t>R4P7_all_variables_x2560.png</t>
  </si>
  <si>
    <t>R4P50_all_variables_x8000.png</t>
  </si>
  <si>
    <t>R6P1_all_variables_x1536.png</t>
  </si>
  <si>
    <t>R6P7_all_variables_x6144.png</t>
  </si>
  <si>
    <t>R6P50_all_variables_x12000.png</t>
  </si>
  <si>
    <t>R8P1_all_variables_x4368.png</t>
  </si>
  <si>
    <t>R8P7_all_variables_x11520.png</t>
  </si>
  <si>
    <t>R10P1_all_variables_x6144.png</t>
  </si>
  <si>
    <t>(21 figures each)</t>
  </si>
  <si>
    <t>R1P1_all_variables_y384.png</t>
  </si>
  <si>
    <t>R1P7_all_variables_y768.png</t>
  </si>
  <si>
    <t>R1P50_all_variables_y2000.png</t>
  </si>
  <si>
    <t>R4P1_all_variables_y512.png</t>
  </si>
  <si>
    <t>R4P7_all_variables_y1280.png</t>
  </si>
  <si>
    <t>R4P50_all_variables_y4000.png</t>
  </si>
  <si>
    <t>R6P1_all_variables_y768.png</t>
  </si>
  <si>
    <t>R6P7_all_variables_y3072.png</t>
  </si>
  <si>
    <t>R6P50_all_variables_y6000.png</t>
  </si>
  <si>
    <t>R8P1_all_variables_y2184.png</t>
  </si>
  <si>
    <t>R8P7_all_variables_y5760.png</t>
  </si>
  <si>
    <t>R10P1_all_variables_y3072.png</t>
  </si>
  <si>
    <t>R1P1_all_variables_z192.png</t>
  </si>
  <si>
    <t>R1P7_all_variables_z384.png</t>
  </si>
  <si>
    <t>R1P50_all_variables_z1000.png</t>
  </si>
  <si>
    <t>R4P1_all_variables_z256.png</t>
  </si>
  <si>
    <t>R4P7_all_variables_z640.png</t>
  </si>
  <si>
    <t>R4P50_all_variables_z2000.png</t>
  </si>
  <si>
    <t>R6P1_all_variables_z384.png</t>
  </si>
  <si>
    <t>R6P7_all_variables_z1536.png</t>
  </si>
  <si>
    <t>R6P50_all_variables_z3000.png</t>
  </si>
  <si>
    <t>R8P1_all_variables_z1092.png</t>
  </si>
  <si>
    <t>R8P7_all_variables_z2880.png</t>
  </si>
  <si>
    <t>R10P1_all_variables_z1536.png</t>
  </si>
  <si>
    <t>R1P1_b_native_res_x768.png</t>
  </si>
  <si>
    <t>R1P7_b_native_res_x1536.png</t>
  </si>
  <si>
    <t>R1P50_b_native_res_x4000.png</t>
  </si>
  <si>
    <t>R4P1_b_native_res_x1024.png</t>
  </si>
  <si>
    <t>R4P7_b_native_res_x2560.png</t>
  </si>
  <si>
    <t>R4P50_b_native_res_x8000.png</t>
  </si>
  <si>
    <t>R6P1_b_native_res_x1536.png</t>
  </si>
  <si>
    <t>R6P7_b_native_res_x6144.png</t>
  </si>
  <si>
    <t>R6P50_b_native_res_x12000.png</t>
  </si>
  <si>
    <t>R8P1_b_native_res_x4368.png</t>
  </si>
  <si>
    <t>R8P7_b_native_res_x11520.png</t>
  </si>
  <si>
    <t>R10P1_b_native_res_x6144.png</t>
  </si>
  <si>
    <t>R1P1_b_native_res_y384.png</t>
  </si>
  <si>
    <t>R1P7_b_native_res_y768.png</t>
  </si>
  <si>
    <t>R1P50_b_native_res_y2000.png</t>
  </si>
  <si>
    <t>R4P1_b_native_res_y512.png</t>
  </si>
  <si>
    <t>R4P7_b_native_res_y1280.png</t>
  </si>
  <si>
    <t>R4P50_b_native_res_y4000.png</t>
  </si>
  <si>
    <t>R6P1_b_native_res_y768.png</t>
  </si>
  <si>
    <t>R6P7_b_native_res_y3072.png</t>
  </si>
  <si>
    <t>R6P50_b_native_res_y6000.png</t>
  </si>
  <si>
    <t>R8P1_b_native_res_y2184.png</t>
  </si>
  <si>
    <t>R8P7_b_native_res_y5760.png</t>
  </si>
  <si>
    <t>R10P1_b_native_res_y3072.png</t>
  </si>
  <si>
    <t>R1P1_b_native_res_z192.png</t>
  </si>
  <si>
    <t>R1P7_b_native_res_z384.png</t>
  </si>
  <si>
    <t>R1P50_b_native_res_z1000.png</t>
  </si>
  <si>
    <t>R4P1_b_native_res_z256.png</t>
  </si>
  <si>
    <t>R4P7_b_native_res_z640.png</t>
  </si>
  <si>
    <t>R4P50_b_native_res_z2000.png</t>
  </si>
  <si>
    <t>R6P1_b_native_res_z384.png</t>
  </si>
  <si>
    <t>R6P7_b_native_res_z1536.png</t>
  </si>
  <si>
    <t>R6P50_b_native_res_z3000.png</t>
  </si>
  <si>
    <t>R8P1_b_native_res_z1092.png</t>
  </si>
  <si>
    <t>R8P7_b_native_res_z2880.png</t>
  </si>
  <si>
    <t>R10P1_b_native_res_z1536.png</t>
  </si>
  <si>
    <t>R1P1_c_native_res_x768.png</t>
  </si>
  <si>
    <t>R1P7_c_native_res_x1536.png</t>
  </si>
  <si>
    <t>R1P50_c_native_res_x4000.png</t>
  </si>
  <si>
    <t>R4P1_c_native_res_x1024.png</t>
  </si>
  <si>
    <t>R4P7_c_native_res_x2560.png</t>
  </si>
  <si>
    <t>R4P50_c_native_res_x8000.png</t>
  </si>
  <si>
    <t>R6P1_c_native_res_x1536.png</t>
  </si>
  <si>
    <t>R6P7_c_native_res_x6144.png</t>
  </si>
  <si>
    <t>R6P50_c_native_res_x12000.png</t>
  </si>
  <si>
    <t>R8P1_c_native_res_x4368.png</t>
  </si>
  <si>
    <t>R8P7_c_native_res_x11520.png</t>
  </si>
  <si>
    <t>R10P1_c_native_res_x6144.png</t>
  </si>
  <si>
    <t>R1P1_c_native_res_y384.png</t>
  </si>
  <si>
    <t>R1P7_c_native_res_y768.png</t>
  </si>
  <si>
    <t>R1P50_c_native_res_y2000.png</t>
  </si>
  <si>
    <t>R4P1_c_native_res_y512.png</t>
  </si>
  <si>
    <t>R4P7_c_native_res_y1280.png</t>
  </si>
  <si>
    <t>R4P50_c_native_res_y4000.png</t>
  </si>
  <si>
    <t>R6P1_c_native_res_y768.png</t>
  </si>
  <si>
    <t>R6P7_c_native_res_y3072.png</t>
  </si>
  <si>
    <t>R6P50_c_native_res_y6000.png</t>
  </si>
  <si>
    <t>R8P1_c_native_res_y2184.png</t>
  </si>
  <si>
    <t>R8P7_c_native_res_y5760.png</t>
  </si>
  <si>
    <t>R10P1_c_native_res_y3072.png</t>
  </si>
  <si>
    <t>R1P1_c_native_res_z192.png</t>
  </si>
  <si>
    <t>R1P7_c_native_res_z384.png</t>
  </si>
  <si>
    <t>R1P50_c_native_res_z1000.png</t>
  </si>
  <si>
    <t>R4P1_c_native_res_z256.png</t>
  </si>
  <si>
    <t>R4P7_c_native_res_z640.png</t>
  </si>
  <si>
    <t>R4P50_c_native_res_z2000.png</t>
  </si>
  <si>
    <t>R6P1_c_native_res_z384.png</t>
  </si>
  <si>
    <t>R6P7_c_native_res_z1536.png</t>
  </si>
  <si>
    <t>R6P50_c_native_res_z3000.png</t>
  </si>
  <si>
    <t>R8P1_c_native_res_z1092.png</t>
  </si>
  <si>
    <t>R8P7_c_native_res_z2880.png</t>
  </si>
  <si>
    <t>R10P1_c_native_res_z1536.png</t>
  </si>
  <si>
    <t>R1P1_e_native_res_x768.png</t>
  </si>
  <si>
    <t>R1P7_e_native_res_x1536.png</t>
  </si>
  <si>
    <t>R1P50_e_native_res_x4000.png</t>
  </si>
  <si>
    <t>R4P1_e_native_res_x1024.png</t>
  </si>
  <si>
    <t>R4P7_e_native_res_x2560.png</t>
  </si>
  <si>
    <t>R6P1_e_native_res_x1536.png</t>
  </si>
  <si>
    <t>R6P7_e_native_res_x6144.png</t>
  </si>
  <si>
    <t>R6P50_e_native_res_x12000.png</t>
  </si>
  <si>
    <t>R8P1_e_native_res_x4368.png</t>
  </si>
  <si>
    <t>R8P7_e_native_res_x11520.png</t>
  </si>
  <si>
    <t>R10P1_e_native_res_x6144.png</t>
  </si>
  <si>
    <t>R1P1_e_native_res_y384.png</t>
  </si>
  <si>
    <t>R1P7_e_native_res_y768.png</t>
  </si>
  <si>
    <t>R1P50_e_native_res_y2000.png</t>
  </si>
  <si>
    <t>R4P1_e_native_res_y512.png</t>
  </si>
  <si>
    <t>R4P7_e_native_res_y1280.png</t>
  </si>
  <si>
    <t>R6P1_e_native_res_y768.png</t>
  </si>
  <si>
    <t>R6P7_e_native_res_y3072.png</t>
  </si>
  <si>
    <t>R6P50_e_native_res_y6000.png</t>
  </si>
  <si>
    <t>R8P1_e_native_res_y2184.png</t>
  </si>
  <si>
    <t>R8P7_e_native_res_y5760.png</t>
  </si>
  <si>
    <t>R10P1_e_native_res_y3072.png</t>
  </si>
  <si>
    <t>R1P1_e_native_res_z192.png</t>
  </si>
  <si>
    <t>R1P7_e_native_res_z384.png</t>
  </si>
  <si>
    <t>R1P50_e_native_res_z1000.png</t>
  </si>
  <si>
    <t>R4P1_e_native_res_z256.png</t>
  </si>
  <si>
    <t>R4P7_e_native_res_z640.png</t>
  </si>
  <si>
    <t>R4P50_e_native_res_z2000.png</t>
  </si>
  <si>
    <t>R6P1_e_native_res_z384.png</t>
  </si>
  <si>
    <t>R6P7_e_native_res_z1536.png</t>
  </si>
  <si>
    <t>R6P50_e_native_res_z3000.png</t>
  </si>
  <si>
    <t>R8P1_e_native_res_z1092.png</t>
  </si>
  <si>
    <t>R8P7_e_native_res_z2880.png</t>
  </si>
  <si>
    <t>R10P1_e_native_res_z1536.png</t>
  </si>
  <si>
    <t>R1P1_u_native_res_x768.png</t>
  </si>
  <si>
    <t>R1P7_u_native_res_x1536.png</t>
  </si>
  <si>
    <t>R1P50_u_native_res_x4000.png</t>
  </si>
  <si>
    <t>R4P1_u_native_res_x1024.png</t>
  </si>
  <si>
    <t>R4P7_u_native_res_x2560.png</t>
  </si>
  <si>
    <t>R4P50_u_native_res_x8000.png</t>
  </si>
  <si>
    <t>R6P1_u_native_res_x1536.png</t>
  </si>
  <si>
    <t>R6P7_u_native_res_x6144.png</t>
  </si>
  <si>
    <t>R6P50_u_native_res_x12000.png</t>
  </si>
  <si>
    <t>R8P1_u_native_res_x4368.png</t>
  </si>
  <si>
    <t>R8P7_u_native_res_x11520.png</t>
  </si>
  <si>
    <t>R10P1_u_native_res_x6144.png</t>
  </si>
  <si>
    <t>R1P1_u_native_res_y384.png</t>
  </si>
  <si>
    <t>R1P7_u_native_res_y768.png</t>
  </si>
  <si>
    <t>R1P50_u_native_res_y2000.png</t>
  </si>
  <si>
    <t>R4P1_u_native_res_y512.png</t>
  </si>
  <si>
    <t>R4P7_u_native_res_y1280.png</t>
  </si>
  <si>
    <t>R4P50_u_native_res_y4000.png</t>
  </si>
  <si>
    <t>R6P1_u_native_res_y768.png</t>
  </si>
  <si>
    <t>R6P7_u_native_res_y3072.png</t>
  </si>
  <si>
    <t>R6P50_u_native_res_y6000.png</t>
  </si>
  <si>
    <t>R8P1_u_native_res_y2184.png</t>
  </si>
  <si>
    <t>R8P7_u_native_res_y5760.png</t>
  </si>
  <si>
    <t>R10P1_u_native_res_y3072.png</t>
  </si>
  <si>
    <t>R1P1_u_native_res_z192.png</t>
  </si>
  <si>
    <t>R1P7_u_native_res_z384.png</t>
  </si>
  <si>
    <t>R1P50_u_native_res_z1000.png</t>
  </si>
  <si>
    <t>R4P1_u_native_res_z256.png</t>
  </si>
  <si>
    <t>R4P7_u_native_res_z640.png</t>
  </si>
  <si>
    <t>R4P50_u_native_res_z2000.png</t>
  </si>
  <si>
    <t>R6P1_u_native_res_z384.png</t>
  </si>
  <si>
    <t>R6P7_u_native_res_z1536.png</t>
  </si>
  <si>
    <t>R6P50_u_native_res_z3000.png</t>
  </si>
  <si>
    <t>R8P1_u_native_res_z1092.png</t>
  </si>
  <si>
    <t>R8P7_u_native_res_z2880.png</t>
  </si>
  <si>
    <t>R10P1_u_native_res_z1536.png</t>
  </si>
  <si>
    <t>R1P1_v_native_res_x768.png</t>
  </si>
  <si>
    <t>R1P7_v_native_res_x1536.png</t>
  </si>
  <si>
    <t>R1P50_v_native_res_x4000.png</t>
  </si>
  <si>
    <t>R4P1_v_native_res_x1024.png</t>
  </si>
  <si>
    <t>R4P7_v_native_res_x2560.png</t>
  </si>
  <si>
    <t>R4P50_v_native_res_x8000.png</t>
  </si>
  <si>
    <t>R6P1_v_native_res_x1536.png</t>
  </si>
  <si>
    <t>R6P7_v_native_res_x6144.png</t>
  </si>
  <si>
    <t>R6P50_v_native_res_x12000.png</t>
  </si>
  <si>
    <t>R8P1_v_native_res_x4368.png</t>
  </si>
  <si>
    <t>R8P7_v_native_res_x11520</t>
  </si>
  <si>
    <t>R10P1_v_native_res_x6144.png</t>
  </si>
  <si>
    <t>R1P1_v_native_res_y384.png</t>
  </si>
  <si>
    <t>R1P7_v_native_res_y768.png</t>
  </si>
  <si>
    <t>R1P50_v_native_res_y2000.png</t>
  </si>
  <si>
    <t>R4P1_v_native_res_y512.png</t>
  </si>
  <si>
    <t>R4P7_v_native_res_y1280.png</t>
  </si>
  <si>
    <t>R4P50_v_native_res_y4000.png</t>
  </si>
  <si>
    <t>R6P1_v_native_res_y768.png</t>
  </si>
  <si>
    <t>R6P7_v_native_res_y3072.png</t>
  </si>
  <si>
    <t>R6P50_v_native_res_y6000.png</t>
  </si>
  <si>
    <t>R8P1_v_native_res_y2184.png</t>
  </si>
  <si>
    <t>R8P7_v_native_res_y5760.png</t>
  </si>
  <si>
    <t>R10P1_v_native_res_y3072.png</t>
  </si>
  <si>
    <t>R1P1_v_native_res_z192.png</t>
  </si>
  <si>
    <t>R1P7_v_native_res_z384.png</t>
  </si>
  <si>
    <t>R1P50_v_native_res_z1000.png</t>
  </si>
  <si>
    <t>R4P1_v_native_res_z256.png</t>
  </si>
  <si>
    <t>R4P7_v_native_res_z640.png</t>
  </si>
  <si>
    <t>R4P50_v_native_res_z2000.png</t>
  </si>
  <si>
    <t>R6P1_v_native_res_z384.png</t>
  </si>
  <si>
    <t>R6P7_v_native_res_z1536.png</t>
  </si>
  <si>
    <t>R6P50_v_native_res_z3000.png</t>
  </si>
  <si>
    <t>R8P1_v_native_res_z1092.png</t>
  </si>
  <si>
    <t>R8P7_v_native_res_z2880.png</t>
  </si>
  <si>
    <t>R10P1_v_native_res_z1536.png</t>
  </si>
  <si>
    <t>R1P1_w_native_res_x768.png</t>
  </si>
  <si>
    <t>R1P7_w_native_res_x1536.png</t>
  </si>
  <si>
    <t>R1P50_w_native_res_x4000.png</t>
  </si>
  <si>
    <t>R4P1_w_native_res_x1024.png</t>
  </si>
  <si>
    <t>R4P7_w_native_res_x2560.png</t>
  </si>
  <si>
    <t>R4P50_w_native_res_x8000.png</t>
  </si>
  <si>
    <t>R6P1_w_native_res_x1536.png</t>
  </si>
  <si>
    <t>R6P7_w_native_res_x6144.png</t>
  </si>
  <si>
    <t>R6P50_w_native_res_x12000.png</t>
  </si>
  <si>
    <t>R8P1_w_native_res_x4368.png</t>
  </si>
  <si>
    <t>R8P7_w_native_res_x11520.png</t>
  </si>
  <si>
    <t>R10P1_w_native_res_x6144.png</t>
  </si>
  <si>
    <t>R1P1_w_native_res_y384.png</t>
  </si>
  <si>
    <t>R1P7_w_native_res_y768.png</t>
  </si>
  <si>
    <t>R1P50_w_native_res_y2000.png</t>
  </si>
  <si>
    <t>R4P1_w_native_res_y512.png</t>
  </si>
  <si>
    <t>R4P7_w_native_res_y1280.png</t>
  </si>
  <si>
    <t>R4P50_w_native_res_y4000.png</t>
  </si>
  <si>
    <t>R6P1_w_native_res_y768.png</t>
  </si>
  <si>
    <t>R6P7_w_native_res_y3072.png</t>
  </si>
  <si>
    <t>R6P50_w_native_res_y6000.png</t>
  </si>
  <si>
    <t>R8P1_w_native_res_y2184.png</t>
  </si>
  <si>
    <t>R8P7_w_native_res_y5760.png</t>
  </si>
  <si>
    <t>R10P1_w_native_res_y3072.png</t>
  </si>
  <si>
    <t>R1P1_w_native_res_z192.png</t>
  </si>
  <si>
    <t>R1P7_w_native_res_z384.png</t>
  </si>
  <si>
    <t>R1P50_w_native_res_z1000.png</t>
  </si>
  <si>
    <t>R4P1_w_native_res_z256.png</t>
  </si>
  <si>
    <t>R4P7_w_native_res_z640.png</t>
  </si>
  <si>
    <t>R4P50_w_native_res_z2000.png</t>
  </si>
  <si>
    <t>R6P1_w_native_res_z384.png</t>
  </si>
  <si>
    <t>R6P7_w_native_res_z1536.png</t>
  </si>
  <si>
    <t>R6P50_w_native_res_z3000.png</t>
  </si>
  <si>
    <t>R8P1_w_native_res_z1092.png</t>
  </si>
  <si>
    <t>R8P7_w_native_res_z2880.png</t>
  </si>
  <si>
    <t>R10P1_w_native_res_z1536.png</t>
  </si>
  <si>
    <t>Stride used for movie</t>
  </si>
  <si>
    <t>(18 movies each)</t>
  </si>
  <si>
    <t>R8P7_yz_x15360_st1x1_chi.nc</t>
  </si>
  <si>
    <t>R8P7_yz_x15360_st1x1_ee.nc</t>
  </si>
  <si>
    <t>R8P7_yz_x15360_st1x1_r.nc</t>
  </si>
  <si>
    <t>R8P7_yz_x15360_st1x1_u.nc</t>
  </si>
  <si>
    <t>R8P7_yz_x15360_st1x1_v.nc</t>
  </si>
  <si>
    <t>R8P7_yz_x15360_st1x1_w.nc</t>
  </si>
  <si>
    <t>R8P7_yz_x19200_st1x1_chi.nc</t>
  </si>
  <si>
    <t>R8P7_yz_x19200_st1x1_ee.nc</t>
  </si>
  <si>
    <t>R8P7_yz_x19200_st1x1_r.nc</t>
  </si>
  <si>
    <t>R8P7_yz_x19200_st1x1_u.nc</t>
  </si>
  <si>
    <t>R8P7_yz_x19200_st1x1_v.nc</t>
  </si>
  <si>
    <t>R8P7_yz_x19200_st1x1_w.nc</t>
  </si>
  <si>
    <t>R8P7_yz_x005F_x3840_st1x1_chi.nc</t>
  </si>
  <si>
    <t>R8P7_yz_x005F_x3840_st1x1_ee.nc</t>
  </si>
  <si>
    <t>R8P7_yz_x005F_x3840_st1x1_r.nc</t>
  </si>
  <si>
    <t>R8P7_yz_x005F_x3840_st1x1_u.nc</t>
  </si>
  <si>
    <t>R8P7_yz_x005F_x3840_st1x1_v.nc</t>
  </si>
  <si>
    <t>R8P7_yz_x005F_x3840_st1x1_w.nc</t>
  </si>
  <si>
    <t>R8P7_yz_x005F_x7680_st1x1_chi.nc</t>
  </si>
  <si>
    <t>R8P7_yz_x005F_x7680_st1x1_ee.nc</t>
  </si>
  <si>
    <t>R8P7_yz_x005F_x7680_st1x1_r.nc</t>
  </si>
  <si>
    <t>R8P7_yz_x005F_x7680_st1x1_u.nc</t>
  </si>
  <si>
    <t>R8P7_yz_x005F_x7680_st1x1_v.nc</t>
  </si>
  <si>
    <t>R8P7_yz_x005F_x7680_st1x1_w.nc</t>
  </si>
  <si>
    <t>R6P50_yz_x16000_st1x1_chi.nc</t>
  </si>
  <si>
    <t>R6P50_yz_x16000_st1x1_ee.nc</t>
  </si>
  <si>
    <t>R6P50_yz_x16000_st1x1_r.nc</t>
  </si>
  <si>
    <t>R6P50_yz_x16000_st1x1_u.nc</t>
  </si>
  <si>
    <t>R6P50_yz_x16000_st1x1_v.nc</t>
  </si>
  <si>
    <t>R6P50_yz_x16000_st1x1_w.nc</t>
  </si>
  <si>
    <t>R6P50_yz_x20000_st1x1_chi.nc</t>
  </si>
  <si>
    <t>R6P50_yz_x20000_st1x1_ee.nc</t>
  </si>
  <si>
    <t>R6P50_yz_x20000_st1x1_r.nc</t>
  </si>
  <si>
    <t>R6P50_yz_x20000_st1x1_u.nc</t>
  </si>
  <si>
    <t>R6P50_yz_x20000_st1x1_v.nc</t>
  </si>
  <si>
    <t>R6P50_yz_x20000_st1x1_w.nc</t>
  </si>
  <si>
    <t>R6P50_yz_x005F_x4000_st1x1_chi.nc</t>
  </si>
  <si>
    <t>R6P50_yz_x005F_x4000_st1x1_ee.nc</t>
  </si>
  <si>
    <t>R6P50_yz_x005F_x4000_st1x1_r.nc</t>
  </si>
  <si>
    <t>R6P50_yz_x005F_x4000_st1x1_u.nc</t>
  </si>
  <si>
    <t>R6P50_yz_x005F_x4000_st1x1_v.nc</t>
  </si>
  <si>
    <t>R6P50_yz_x005F_x4000_st1x1_w.nc</t>
  </si>
  <si>
    <t>R6P50_yz_x005F_x8000_st1x1_chi.nc</t>
  </si>
  <si>
    <t>R6P50_yz_x005F_x8000_st1x1_ee.nc</t>
  </si>
  <si>
    <t>R6P50_yz_x005F_x8000_st1x1_r.nc</t>
  </si>
  <si>
    <t>R6P50_yz_x005F_x8000_st1x1_u.nc</t>
  </si>
  <si>
    <t>R6P50_yz_x005F_x8000_st1x1_v.nc</t>
  </si>
  <si>
    <t>R6P50_yz_x005F_x8000_st1x1_w.nc</t>
  </si>
  <si>
    <t>R4P50_yz_x10667_st1x1_chi.nc</t>
  </si>
  <si>
    <t>R4P50_yz_x10667_st1x1_ee.nc</t>
  </si>
  <si>
    <t>R4P50_yz_x10667_st1x1_r.nc</t>
  </si>
  <si>
    <t>R4P50_yz_x10667_st1x1_u.nc</t>
  </si>
  <si>
    <t>R4P50_yz_x10667_st1x1_v.nc</t>
  </si>
  <si>
    <t>R4P50_yz_x10667_st1x1_w.nc</t>
  </si>
  <si>
    <t>R4P50_yz_x13333_st1x1_chi.nc</t>
  </si>
  <si>
    <t>R4P50_yz_x13333_st1x1_ee.nc</t>
  </si>
  <si>
    <t>R4P50_yz_x13333_st1x1_r.nc</t>
  </si>
  <si>
    <t>R4P50_yz_x13333_st1x1_u.nc</t>
  </si>
  <si>
    <t>R4P50_yz_x13333_st1x1_v.nc</t>
  </si>
  <si>
    <t>R4P50_yz_x13333_st1x1_w.nc</t>
  </si>
  <si>
    <t>R4P50_yz_x005F_x2667_st1x1_chi.nc</t>
  </si>
  <si>
    <t>R4P50_yz_x005F_x2667_st1x1_ee.nc</t>
  </si>
  <si>
    <t>R4P50_yz_x005F_x2667_st1x1_r.nc</t>
  </si>
  <si>
    <t>R4P50_yz_x005F_x2667_st1x1_u.nc</t>
  </si>
  <si>
    <t>R4P50_yz_x005F_x2667_st1x1_v.nc</t>
  </si>
  <si>
    <t>R4P50_yz_x005F_x2667_st1x1_w.nc</t>
  </si>
  <si>
    <t>R4P50_yz_x005F_x5333_st1x1_chi.nc</t>
  </si>
  <si>
    <t>R4P50_yz_x005F_x5333_st1x1_ee.nc</t>
  </si>
  <si>
    <t>R4P50_yz_x005F_x5333_st1x1_r.nc</t>
  </si>
  <si>
    <t>R4P50_yz_x005F_x5333_st1x1_u.nc</t>
  </si>
  <si>
    <t>R4P50_yz_x005F_x5333_st1x1_v.nc</t>
  </si>
  <si>
    <t>R4P50_yz_x005F_x5333_st1x1_w.nc</t>
  </si>
  <si>
    <t>5*(xy,xz,yz) all vars</t>
  </si>
  <si>
    <t>R10P7_xy_z1320_st1x1_chi.nc</t>
  </si>
  <si>
    <t>R10P7_xy_z1320_st1x1_ee.nc</t>
  </si>
  <si>
    <t>R10P7_xy_z1320_st1x1_r.nc</t>
  </si>
  <si>
    <t>R10P7_xy_z1320_st1x1_u.nc</t>
  </si>
  <si>
    <t>R10P7_xy_z1320_st1x1_v.nc</t>
  </si>
  <si>
    <t>R10P7_xy_z1320_st1x1_w.nc</t>
  </si>
  <si>
    <t>R10P7_xy_z2640_st1x1_chi.nc</t>
  </si>
  <si>
    <t>R10P7_xy_z2640_st1x1_ee.nc</t>
  </si>
  <si>
    <t>R10P7_xy_z2640_st1x1_r.nc</t>
  </si>
  <si>
    <t>R10P7_xy_z2640_st1x1_u.nc</t>
  </si>
  <si>
    <t>R10P7_xy_z2640_st1x1_v.nc</t>
  </si>
  <si>
    <t>R10P7_xy_z2640_st1x1_w.nc</t>
  </si>
  <si>
    <t>R10P7_xy_z3960_st1x1_chi.nc</t>
  </si>
  <si>
    <t>R10P7_xy_z3960_st1x1_ee.nc</t>
  </si>
  <si>
    <t>R10P7_xy_z3960_st1x1_r.nc</t>
  </si>
  <si>
    <t>R10P7_xy_z3960_st1x1_u.nc</t>
  </si>
  <si>
    <t>R10P7_xy_z3960_st1x1_v.nc</t>
  </si>
  <si>
    <t>R10P7_xy_z3960_st1x1_w.nc</t>
  </si>
  <si>
    <t>R10P7_xy_z5280_st1x1_chi.nc</t>
  </si>
  <si>
    <t>R10P7_xy_z5280_st1x1_ee.nc</t>
  </si>
  <si>
    <t>R10P7_xy_z5280_st1x1_r.nc</t>
  </si>
  <si>
    <t>R10P7_xy_z5280_st1x1_u.nc</t>
  </si>
  <si>
    <t>R10P7_xy_z5280_st1x1_v.nc</t>
  </si>
  <si>
    <t>R10P7_xy_z5280_st1x1_w.nc</t>
  </si>
  <si>
    <t>R10P7_xy_z6600_st1x1_chi.nc</t>
  </si>
  <si>
    <t>R10P7_xy_z6600_st1x1_ee.nc</t>
  </si>
  <si>
    <t>R10P7_xy_z6600_st1x1_r.nc</t>
  </si>
  <si>
    <t>R10P7_xy_z6600_st1x1_u.nc</t>
  </si>
  <si>
    <t>R10P7_xy_z6600_st1x1_v.nc</t>
  </si>
  <si>
    <t>R10P7_xy_z6600_st1x1_w.nc</t>
  </si>
  <si>
    <t>R10P7_xz_y10560_st1x1_chi.nc</t>
  </si>
  <si>
    <t>R10P7_xz_y10560_st1x1_ee.nc</t>
  </si>
  <si>
    <t>R10P7_xz_y10560_st1x1_r.nc</t>
  </si>
  <si>
    <t>R10P7_xz_y10560_st1x1_u.nc</t>
  </si>
  <si>
    <t>R10P7_xz_y10560_st1x1_v.nc</t>
  </si>
  <si>
    <t>R10P7_xz_y10560_st1x1_w.nc</t>
  </si>
  <si>
    <t>R10P7_xz_y13200_st1x1_chi.nc</t>
  </si>
  <si>
    <t>R10P7_xz_y13200_st1x1_ee.nc</t>
  </si>
  <si>
    <t>R10P7_xz_y13200_st1x1_r.nc</t>
  </si>
  <si>
    <t>R10P7_xz_y13200_st1x1_u.nc</t>
  </si>
  <si>
    <t>R10P7_xz_y13200_st1x1_v.nc</t>
  </si>
  <si>
    <t>R10P7_xz_y13200_st1x1_w.nc</t>
  </si>
  <si>
    <t>R10P7_xz_y2640_st1x1_chi.nc</t>
  </si>
  <si>
    <t>R10P7_xz_y2640_st1x1_ee.nc</t>
  </si>
  <si>
    <t>R10P7_xz_y2640_st1x1_r.nc</t>
  </si>
  <si>
    <t>R10P7_xz_y2640_st1x1_u.nc</t>
  </si>
  <si>
    <t>R10P7_xz_y2640_st1x1_v.nc</t>
  </si>
  <si>
    <t>R10P7_xz_y2640_st1x1_w.nc</t>
  </si>
  <si>
    <t>R10P7_xz_y5280_st1x1_chi.nc</t>
  </si>
  <si>
    <t>R10P7_xz_y5280_st1x1_ee.nc</t>
  </si>
  <si>
    <t>R10P7_xz_y5280_st1x1_r.nc</t>
  </si>
  <si>
    <t>R10P7_xz_y5280_st1x1_u.nc</t>
  </si>
  <si>
    <t>R10P7_xz_y5280_st1x1_v.nc</t>
  </si>
  <si>
    <t>R10P7_xz_y5280_st1x1_w.nc</t>
  </si>
  <si>
    <t>R10P7_xz_y7920_st1x1_chi.nc</t>
  </si>
  <si>
    <t>R10P7_xz_y7920_st1x1_ee.nc</t>
  </si>
  <si>
    <t>R10P7_xz_y7920_st1x1_r.nc</t>
  </si>
  <si>
    <t>R10P7_xz_y7920_st1x1_u.nc</t>
  </si>
  <si>
    <t>R10P7_xz_y7920_st1x1_v.nc</t>
  </si>
  <si>
    <t>R10P7_xz_y7920_st1x1_w.nc</t>
  </si>
  <si>
    <t>R10P7_yz_x15840_st1x1_chi.nc</t>
  </si>
  <si>
    <t>R10P7_yz_x15840_st1x1_ee.nc</t>
  </si>
  <si>
    <t>R10P7_yz_x15840_st1x1_r.nc</t>
  </si>
  <si>
    <t>R10P7_yz_x15840_st1x1_u.nc</t>
  </si>
  <si>
    <t>R10P7_yz_x15840_st1x1_v.nc</t>
  </si>
  <si>
    <t>R10P7_yz_x15840_st1x1_w.nc</t>
  </si>
  <si>
    <t>(5*(xy,xz)+1*yz)) all vars</t>
  </si>
  <si>
    <t>all 6 variables for 5 slices in each plane, except only 1*yz slice for R10P7 because slower to export</t>
  </si>
  <si>
    <t>R10P7_all_variables_x15840.png</t>
  </si>
  <si>
    <t>R10P7_all_variables_y7920.png</t>
  </si>
  <si>
    <t>R10P7_all_variables_z3960.png</t>
  </si>
  <si>
    <t>R10P7_b_native_res_x15840.png</t>
  </si>
  <si>
    <t>R10P7_b_native_res_y7920.png</t>
  </si>
  <si>
    <t>R10P7_b_native_res_z3960.png</t>
  </si>
  <si>
    <t>R10P7_c_native_res_x15840.png</t>
  </si>
  <si>
    <t>R10P7_c_native_res_y7920.png</t>
  </si>
  <si>
    <t>R10P7_c_native_res_z3960.png</t>
  </si>
  <si>
    <t>R10P7_e_native_res_x15840.png</t>
  </si>
  <si>
    <t>R10P7_e_native_res_y7920.png</t>
  </si>
  <si>
    <t>R10P7_e_native_res_z3960.png</t>
  </si>
  <si>
    <t>R10P7_u_native_res_x15840.png</t>
  </si>
  <si>
    <t>R10P7_u_native_res_y7920.png</t>
  </si>
  <si>
    <t>R10P7_u_native_res_z3960.png</t>
  </si>
  <si>
    <t>R10P7_v_native_res_x15840.png</t>
  </si>
  <si>
    <t>R10P7_v_native_res_y7920.png</t>
  </si>
  <si>
    <t>R10P7_v_native_res_z3960.png</t>
  </si>
  <si>
    <t>R10P7_w_native_res_x15840.png</t>
  </si>
  <si>
    <t>R10P7_w_native_res_y7920.png</t>
  </si>
  <si>
    <t>R10P7_w_native_res_z3960.png</t>
  </si>
  <si>
    <t>R4P50_e_native_res_x8000.png</t>
  </si>
  <si>
    <t>R4P50_e_native_res_y4000.png</t>
  </si>
  <si>
    <t>R1P1_chi_x.mp4</t>
  </si>
  <si>
    <t>R1P1_chi_y.mp4</t>
  </si>
  <si>
    <t>R1P1_chi_z.mp4</t>
  </si>
  <si>
    <t>R1P1_ee_x.mp4</t>
  </si>
  <si>
    <t>R1P1_ee_y.mp4</t>
  </si>
  <si>
    <t>R1P1_ee_z.mp4</t>
  </si>
  <si>
    <t>R1P1_r_x.mp4</t>
  </si>
  <si>
    <t>R1P1_r_y.mp4</t>
  </si>
  <si>
    <t>R1P1_r_z.mp4</t>
  </si>
  <si>
    <t>R1P1_u_x.mp4</t>
  </si>
  <si>
    <t>R1P1_u_y.mp4</t>
  </si>
  <si>
    <t>R1P1_u_z.mp4</t>
  </si>
  <si>
    <t>R1P1_v_x.mp4</t>
  </si>
  <si>
    <t>R1P1_v_y.mp4</t>
  </si>
  <si>
    <t>R1P1_v_z.mp4</t>
  </si>
  <si>
    <t>R1P1_w_x.mp4</t>
  </si>
  <si>
    <t>R1P1_w_y.mp4</t>
  </si>
  <si>
    <t>R1P1_w_z.mp4</t>
  </si>
  <si>
    <t>R8P7_chi_x.mp4</t>
  </si>
  <si>
    <t>R8P7_chi_y.mp4</t>
  </si>
  <si>
    <t>R8P7_chi_z.mp4</t>
  </si>
  <si>
    <t>R8P7_ee_x.mp4</t>
  </si>
  <si>
    <t>R8P7_ee_y.mp4</t>
  </si>
  <si>
    <t>R8P7_ee_z.mp4</t>
  </si>
  <si>
    <t>R8P7_r_x.mp4</t>
  </si>
  <si>
    <t>R8P7_r_y.mp4</t>
  </si>
  <si>
    <t>R8P7_r_z.mp4</t>
  </si>
  <si>
    <t>R8P7_u_x.mp4</t>
  </si>
  <si>
    <t>R8P7_u_y.mp4</t>
  </si>
  <si>
    <t>R8P7_u_z.mp4</t>
  </si>
  <si>
    <t>R8P7_v_x.mp4</t>
  </si>
  <si>
    <t>R8P7_v_y.mp4</t>
  </si>
  <si>
    <t>R8P7_v_z.mp4</t>
  </si>
  <si>
    <t>R8P7_w_x.mp4</t>
  </si>
  <si>
    <t>R8P7_w_y.mp4</t>
  </si>
  <si>
    <t>R8P7_w_z.mp4</t>
  </si>
  <si>
    <t>R8P1_chi_x.mp4</t>
  </si>
  <si>
    <t>R8P1_chi_y.mp4</t>
  </si>
  <si>
    <t>R8P1_chi_z.mp4</t>
  </si>
  <si>
    <t>R8P1_ee_x.mp4</t>
  </si>
  <si>
    <t>R8P1_ee_y.mp4</t>
  </si>
  <si>
    <t>R8P1_ee_z.mp4</t>
  </si>
  <si>
    <t>R8P1_r_x.mp4</t>
  </si>
  <si>
    <t>R8P1_r_y.mp4</t>
  </si>
  <si>
    <t>R8P1_r_z.mp4</t>
  </si>
  <si>
    <t>R8P1_u_x.mp4</t>
  </si>
  <si>
    <t>R8P1_u_y.mp4</t>
  </si>
  <si>
    <t>R8P1_u_z.mp4</t>
  </si>
  <si>
    <t>R8P1_v_x.mp4</t>
  </si>
  <si>
    <t>R8P1_v_y.mp4</t>
  </si>
  <si>
    <t>R8P1_v_z.mp4</t>
  </si>
  <si>
    <t>R8P1_w_x.mp4</t>
  </si>
  <si>
    <t>R8P1_w_y.mp4</t>
  </si>
  <si>
    <t>R8P1_w_z.mp4</t>
  </si>
  <si>
    <t>R6P7_chi_x.mp4</t>
  </si>
  <si>
    <t>R6P7_chi_y.mp4</t>
  </si>
  <si>
    <t>R6P7_chi_z.mp4</t>
  </si>
  <si>
    <t>R6P7_ee_x.mp4</t>
  </si>
  <si>
    <t>R6P7_ee_y.mp4</t>
  </si>
  <si>
    <t>R6P7_ee_z.mp4</t>
  </si>
  <si>
    <t>R6P7_r_x.mp4</t>
  </si>
  <si>
    <t>R6P7_r_y.mp4</t>
  </si>
  <si>
    <t>R6P7_r_z.mp4</t>
  </si>
  <si>
    <t>R6P7_u_x.mp4</t>
  </si>
  <si>
    <t>R6P7_u_y.mp4</t>
  </si>
  <si>
    <t>R6P7_u_z.mp4</t>
  </si>
  <si>
    <t>R6P7_v_x.mp4</t>
  </si>
  <si>
    <t>R6P7_v_y.mp4</t>
  </si>
  <si>
    <t>R6P7_v_z.mp4</t>
  </si>
  <si>
    <t>R6P7_w_x.mp4</t>
  </si>
  <si>
    <t>R6P7_w_y.mp4</t>
  </si>
  <si>
    <t>R6P7_w_z.mp4</t>
  </si>
  <si>
    <t>R6P50_chi_x.mp4</t>
  </si>
  <si>
    <t>R6P50_chi_y.mp4</t>
  </si>
  <si>
    <t>R6P50_chi_z.mp4</t>
  </si>
  <si>
    <t>R6P50_ee_x.mp4</t>
  </si>
  <si>
    <t>R6P50_ee_y.mp4</t>
  </si>
  <si>
    <t>R6P50_ee_z.mp4</t>
  </si>
  <si>
    <t>R6P50_r_x.mp4</t>
  </si>
  <si>
    <t>R6P50_r_y.mp4</t>
  </si>
  <si>
    <t>R6P50_r_z.mp4</t>
  </si>
  <si>
    <t>R6P50_u_x.mp4</t>
  </si>
  <si>
    <t>R6P50_u_y.mp4</t>
  </si>
  <si>
    <t>R6P50_u_z.mp4</t>
  </si>
  <si>
    <t>R6P50_v_x.mp4</t>
  </si>
  <si>
    <t>R6P50_v_y.mp4</t>
  </si>
  <si>
    <t>R6P50_v_z.mp4</t>
  </si>
  <si>
    <t>R6P50_w_x.mp4</t>
  </si>
  <si>
    <t>R6P50_w_y.mp4</t>
  </si>
  <si>
    <t>R6P50_w_z.mp4</t>
  </si>
  <si>
    <t>R6P1_chi_x.mp4</t>
  </si>
  <si>
    <t>R6P1_chi_y.mp4</t>
  </si>
  <si>
    <t>R6P1_chi_z.mp4</t>
  </si>
  <si>
    <t>R6P1_ee_x.mp4</t>
  </si>
  <si>
    <t>R6P1_ee_y.mp4</t>
  </si>
  <si>
    <t>R6P1_ee_z.mp4</t>
  </si>
  <si>
    <t>R6P1_r_x.mp4</t>
  </si>
  <si>
    <t>R6P1_r_y.mp4</t>
  </si>
  <si>
    <t>R6P1_r_z.mp4</t>
  </si>
  <si>
    <t>R6P1_u_x.mp4</t>
  </si>
  <si>
    <t>R6P1_u_y.mp4</t>
  </si>
  <si>
    <t>R6P1_u_z.mp4</t>
  </si>
  <si>
    <t>R6P1_v_x.mp4</t>
  </si>
  <si>
    <t>R6P1_v_y.mp4</t>
  </si>
  <si>
    <t>R6P1_v_z.mp4</t>
  </si>
  <si>
    <t>R6P1_w_x.mp4</t>
  </si>
  <si>
    <t>R6P1_w_y.mp4</t>
  </si>
  <si>
    <t>R6P1_w_z.mp4</t>
  </si>
  <si>
    <t>R4P7_chi_x.mp4</t>
  </si>
  <si>
    <t>R4P7_chi_y.mp4</t>
  </si>
  <si>
    <t>R4P7_chi_z.mp4</t>
  </si>
  <si>
    <t>R4P7_ee_x.mp4</t>
  </si>
  <si>
    <t>R4P7_ee_y.mp4</t>
  </si>
  <si>
    <t>R4P7_ee_z.mp4</t>
  </si>
  <si>
    <t>R4P7_r_x.mp4</t>
  </si>
  <si>
    <t>R4P7_r_y.mp4</t>
  </si>
  <si>
    <t>R4P7_r_z.mp4</t>
  </si>
  <si>
    <t>R4P7_u_x.mp4</t>
  </si>
  <si>
    <t>R4P7_u_y.mp4</t>
  </si>
  <si>
    <t>R4P7_u_z.mp4</t>
  </si>
  <si>
    <t>R4P7_v_x.mp4</t>
  </si>
  <si>
    <t>R4P7_v_y.mp4</t>
  </si>
  <si>
    <t>R4P7_v_z.mp4</t>
  </si>
  <si>
    <t>R4P7_w_x.mp4</t>
  </si>
  <si>
    <t>R4P7_w_y.mp4</t>
  </si>
  <si>
    <t>R4P7_w_z.mp4</t>
  </si>
  <si>
    <t>R4P50_chi_x.mp4</t>
  </si>
  <si>
    <t>R4P50_chi_y.mp4</t>
  </si>
  <si>
    <t>R4P50_chi_z.mp4</t>
  </si>
  <si>
    <t>R4P50_ee_x.mp4</t>
  </si>
  <si>
    <t>R4P50_ee_y.mp4</t>
  </si>
  <si>
    <t>R4P50_ee_z.mp4</t>
  </si>
  <si>
    <t>R4P50_r_x.mp4</t>
  </si>
  <si>
    <t>R4P50_r_y.mp4</t>
  </si>
  <si>
    <t>R4P50_r_z.mp4</t>
  </si>
  <si>
    <t>R4P50_u_x.mp4</t>
  </si>
  <si>
    <t>R4P50_u_y.mp4</t>
  </si>
  <si>
    <t>R4P50_u_z.mp4</t>
  </si>
  <si>
    <t>R4P50_v_x.mp4</t>
  </si>
  <si>
    <t>R4P50_v_y.mp4</t>
  </si>
  <si>
    <t>R4P50_v_z.mp4</t>
  </si>
  <si>
    <t>R4P50_w_x.mp4</t>
  </si>
  <si>
    <t>R4P50_w_y.mp4</t>
  </si>
  <si>
    <t>R4P50_w_z.mp4</t>
  </si>
  <si>
    <t>R4P1_chi_x.mp4</t>
  </si>
  <si>
    <t>R4P1_chi_y.mp4</t>
  </si>
  <si>
    <t>R4P1_chi_z.mp4</t>
  </si>
  <si>
    <t>R4P1_ee_x.mp4</t>
  </si>
  <si>
    <t>R4P1_ee_y.mp4</t>
  </si>
  <si>
    <t>R4P1_ee_z.mp4</t>
  </si>
  <si>
    <t>R4P1_r_x.mp4</t>
  </si>
  <si>
    <t>R4P1_r_y.mp4</t>
  </si>
  <si>
    <t>R4P1_r_z.mp4</t>
  </si>
  <si>
    <t>R4P1_u_x.mp4</t>
  </si>
  <si>
    <t>R4P1_u_y.mp4</t>
  </si>
  <si>
    <t>R4P1_u_z.mp4</t>
  </si>
  <si>
    <t>R4P1_v_x.mp4</t>
  </si>
  <si>
    <t>R4P1_v_y.mp4</t>
  </si>
  <si>
    <t>R4P1_v_z.mp4</t>
  </si>
  <si>
    <t>R4P1_w_x.mp4</t>
  </si>
  <si>
    <t>R4P1_w_y.mp4</t>
  </si>
  <si>
    <t>R4P1_w_z.mp4</t>
  </si>
  <si>
    <t>R1P7_chi_x.mp4</t>
  </si>
  <si>
    <t>R1P7_chi_y.mp4</t>
  </si>
  <si>
    <t>R1P7_chi_z.mp4</t>
  </si>
  <si>
    <t>R1P7_ee_x.mp4</t>
  </si>
  <si>
    <t>R1P7_ee_y.mp4</t>
  </si>
  <si>
    <t>R1P7_ee_z.mp4</t>
  </si>
  <si>
    <t>R1P7_r_x.mp4</t>
  </si>
  <si>
    <t>R1P7_r_y.mp4</t>
  </si>
  <si>
    <t>R1P7_r_z.mp4</t>
  </si>
  <si>
    <t>R1P7_u_x.mp4</t>
  </si>
  <si>
    <t>R1P7_u_y.mp4</t>
  </si>
  <si>
    <t>R1P7_u_z.mp4</t>
  </si>
  <si>
    <t>R1P7_v_x.mp4</t>
  </si>
  <si>
    <t>R1P7_v_y.mp4</t>
  </si>
  <si>
    <t>R1P7_v_z.mp4</t>
  </si>
  <si>
    <t>R1P7_w_x.mp4</t>
  </si>
  <si>
    <t>R1P7_w_y.mp4</t>
  </si>
  <si>
    <t>R1P7_w_z.mp4</t>
  </si>
  <si>
    <t>R1P50_chi_x.mp4</t>
  </si>
  <si>
    <t>R1P50_chi_y.mp4</t>
  </si>
  <si>
    <t>R1P50_chi_z.mp4</t>
  </si>
  <si>
    <t>R1P50_ee_x.mp4</t>
  </si>
  <si>
    <t>R1P50_ee_y.mp4</t>
  </si>
  <si>
    <t>R1P50_ee_z.mp4</t>
  </si>
  <si>
    <t>R1P50_r_x.mp4</t>
  </si>
  <si>
    <t>R1P50_r_y.mp4</t>
  </si>
  <si>
    <t>R1P50_r_z.mp4</t>
  </si>
  <si>
    <t>R1P50_u_x.mp4</t>
  </si>
  <si>
    <t>R1P50_u_y.mp4</t>
  </si>
  <si>
    <t>R1P50_u_z.mp4</t>
  </si>
  <si>
    <t>R1P50_v_x.mp4</t>
  </si>
  <si>
    <t>R1P50_v_y.mp4</t>
  </si>
  <si>
    <t>R1P50_v_z.mp4</t>
  </si>
  <si>
    <t>R1P50_w_x.mp4</t>
  </si>
  <si>
    <t>R1P50_w_y.mp4</t>
  </si>
  <si>
    <t>R1P50_w_z.mp4</t>
  </si>
  <si>
    <t>R10P7_chi_x.mp4</t>
  </si>
  <si>
    <t>R10P7_chi_y.mp4</t>
  </si>
  <si>
    <t>R10P7_chi_z.mp4</t>
  </si>
  <si>
    <t>R10P7_ee_x.mp4</t>
  </si>
  <si>
    <t>R10P7_ee_y.mp4</t>
  </si>
  <si>
    <t>R10P7_ee_z.mp4</t>
  </si>
  <si>
    <t>R10P7_r_x.mp4</t>
  </si>
  <si>
    <t>R10P7_r_y.mp4</t>
  </si>
  <si>
    <t>R10P7_r_z.mp4</t>
  </si>
  <si>
    <t>R10P7_u_x.mp4</t>
  </si>
  <si>
    <t>R10P7_u_y.mp4</t>
  </si>
  <si>
    <t>R10P7_u_z.mp4</t>
  </si>
  <si>
    <t>R10P7_v_x.mp4</t>
  </si>
  <si>
    <t>R10P7_v_y.mp4</t>
  </si>
  <si>
    <t>R10P7_v_z.mp4</t>
  </si>
  <si>
    <t>R10P7_w_x.mp4</t>
  </si>
  <si>
    <t>R10P7_w_y.mp4</t>
  </si>
  <si>
    <t>R10P7_w_z.mp4</t>
  </si>
  <si>
    <t>R10P1_chi_x.mp4</t>
  </si>
  <si>
    <t>R10P1_chi_y.mp4</t>
  </si>
  <si>
    <t>R10P1_chi_z.mp4</t>
  </si>
  <si>
    <t>R10P1_ee_x.mp4</t>
  </si>
  <si>
    <t>R10P1_ee_y.mp4</t>
  </si>
  <si>
    <t>R10P1_ee_z.mp4</t>
  </si>
  <si>
    <t>R10P1_r_x.mp4</t>
  </si>
  <si>
    <t>R10P1_r_y.mp4</t>
  </si>
  <si>
    <t>R10P1_r_z.mp4</t>
  </si>
  <si>
    <t>R10P1_u_x.mp4</t>
  </si>
  <si>
    <t>R10P1_u_y.mp4</t>
  </si>
  <si>
    <t>R10P1_u_z.mp4</t>
  </si>
  <si>
    <t>R10P1_v_x.mp4</t>
  </si>
  <si>
    <t>R10P1_v_y.mp4</t>
  </si>
  <si>
    <t>R10P1_v_z.mp4</t>
  </si>
  <si>
    <t>R10P1_w_x.mp4</t>
  </si>
  <si>
    <t>R10P1_w_y.mp4</t>
  </si>
  <si>
    <t>R10P1_w_z.mp4</t>
  </si>
  <si>
    <t>used to check file size is as expected (most challenging cases in bold)</t>
  </si>
  <si>
    <t>this is for u,v,w,r,ee,chi (we provide ee and chi as they can be very demanding to compute accurately and quickly at high resolution)</t>
  </si>
  <si>
    <t>this is for u,v,w,r only (minimal snapshot needed)</t>
  </si>
  <si>
    <t>Note Steve adds two 0's at the end of each x line to make sure we recognise which direction is which</t>
  </si>
  <si>
    <t>= indicator of resolution (need to be at least 2), better refer to pink cells below as R1P7 is misleading</t>
  </si>
  <si>
    <t>note the data on the repo has Nx=3072, not the very high res convergence test run at Nx=12288 which the .nc param file gives</t>
  </si>
  <si>
    <t>= TIME AVERAGED VALUES, NOT THE INSTANTANEOUS ONES OF THE SNAPSHOT PROVIDED, THOUGH THEY ARE CLOSE</t>
  </si>
  <si>
    <t>SLICES FIGURES EXPORT</t>
  </si>
  <si>
    <t>VOLUMES MOVIES EXPORT</t>
  </si>
  <si>
    <t>R_pk</t>
  </si>
  <si>
    <t>= ratio of Ep to Ek</t>
  </si>
  <si>
    <t>= Gibson number =  buoyancy Reynolds number = Reb = epsilon/(nu*N^2)</t>
  </si>
  <si>
    <t>those figures show the normalised variables (u','v',w' by sqrt(Ek), r' converted to b' and normalised by sqrt(N2*Ep) and epsilon,chi normalised by their time and box-averaged ek and ep, details in PHYSICS.pdf</t>
  </si>
  <si>
    <t>u_52.038115</t>
  </si>
  <si>
    <t>v_52.038115</t>
  </si>
  <si>
    <t>w_52.038115</t>
  </si>
  <si>
    <t>r_52.038115</t>
  </si>
  <si>
    <t>ee_52.038115</t>
  </si>
  <si>
    <t>chi_52.038115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</si>
</sst>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E+00"/>
    <numFmt numFmtId="165" formatCode="0.0000"/>
    <numFmt numFmtId="166" formatCode="0.000"/>
    <numFmt numFmtId="167" formatCode="0.0"/>
  </numFmts>
  <fonts count="17" x14ac:knownFonts="1">
    <font>
      <sz val="12"/>
      <color theme="1"/>
      <name val="Aptos Narrow"/>
      <family val="2"/>
      <charset val="1"/>
    </font>
    <font>
      <b/>
      <sz val="16"/>
      <color theme="1"/>
      <name val="Arial"/>
      <family val="2"/>
      <charset val="1"/>
    </font>
    <font>
      <sz val="16"/>
      <color theme="1"/>
      <name val="Aptos Narrow"/>
    </font>
    <font>
      <b/>
      <sz val="12"/>
      <color theme="1"/>
      <name val="Arial"/>
      <family val="2"/>
      <charset val="1"/>
    </font>
    <font>
      <sz val="12"/>
      <color theme="1"/>
      <name val="Arial"/>
      <family val="2"/>
      <charset val="1"/>
    </font>
    <font>
      <b/>
      <sz val="14"/>
      <color theme="1"/>
      <name val="Arial"/>
      <family val="2"/>
      <charset val="1"/>
    </font>
    <font>
      <sz val="14"/>
      <color theme="1"/>
      <name val="Arial"/>
      <family val="2"/>
      <charset val="1"/>
    </font>
    <font>
      <b/>
      <sz val="12"/>
      <color theme="1"/>
      <name val="Aptos Narrow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Aptos Narrow"/>
      <family val="2"/>
      <charset val="1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0" tint="-0.249977111117893"/>
      <name val="Arial"/>
      <family val="2"/>
    </font>
    <font>
      <b/>
      <sz val="12"/>
      <color theme="0" tint="-0.249977111117893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DC00"/>
        <bgColor rgb="FFFFFF00"/>
      </patternFill>
    </fill>
    <fill>
      <patternFill patternType="solid">
        <fgColor theme="0" tint="-4.9989318521683403E-2"/>
        <bgColor rgb="FFF0FFE4"/>
      </patternFill>
    </fill>
    <fill>
      <patternFill patternType="solid">
        <fgColor theme="9" tint="0.79989013336588644"/>
        <bgColor rgb="FFDCEAF7"/>
      </patternFill>
    </fill>
    <fill>
      <patternFill patternType="solid">
        <fgColor theme="8" tint="0.79989013336588644"/>
        <bgColor rgb="FFFFCCCC"/>
      </patternFill>
    </fill>
    <fill>
      <patternFill patternType="solid">
        <fgColor theme="4" tint="0.59987182226020086"/>
        <bgColor rgb="FFBFBFBF"/>
      </patternFill>
    </fill>
    <fill>
      <patternFill patternType="solid">
        <fgColor theme="0" tint="-0.249977111117893"/>
        <bgColor rgb="FFD9D9D9"/>
      </patternFill>
    </fill>
    <fill>
      <patternFill patternType="solid">
        <fgColor rgb="FFF0FFE4"/>
        <bgColor rgb="FFF2F2F2"/>
      </patternFill>
    </fill>
    <fill>
      <patternFill patternType="solid">
        <fgColor theme="9" tint="0.39988402966399123"/>
        <bgColor rgb="FF83CBEB"/>
      </patternFill>
    </fill>
    <fill>
      <patternFill patternType="solid">
        <fgColor theme="3" tint="0.89989928891872917"/>
        <bgColor rgb="FFF2F2F2"/>
      </patternFill>
    </fill>
    <fill>
      <patternFill patternType="solid">
        <fgColor theme="0" tint="-4.9989318521683403E-2"/>
        <bgColor rgb="FFDCEAF7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7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166" fontId="4" fillId="5" borderId="1" xfId="0" applyNumberFormat="1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0" fillId="6" borderId="0" xfId="0" applyFill="1" applyAlignment="1">
      <alignment vertical="center"/>
    </xf>
    <xf numFmtId="1" fontId="4" fillId="6" borderId="1" xfId="0" applyNumberFormat="1" applyFont="1" applyFill="1" applyBorder="1" applyAlignment="1">
      <alignment vertical="center"/>
    </xf>
    <xf numFmtId="167" fontId="4" fillId="6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7" fontId="6" fillId="6" borderId="1" xfId="0" applyNumberFormat="1" applyFont="1" applyFill="1" applyBorder="1" applyAlignment="1">
      <alignment vertical="center"/>
    </xf>
    <xf numFmtId="167" fontId="5" fillId="6" borderId="1" xfId="0" applyNumberFormat="1" applyFont="1" applyFill="1" applyBorder="1" applyAlignment="1">
      <alignment vertical="center"/>
    </xf>
    <xf numFmtId="164" fontId="4" fillId="6" borderId="1" xfId="0" applyNumberFormat="1" applyFont="1" applyFill="1" applyBorder="1" applyAlignment="1">
      <alignment vertical="center"/>
    </xf>
    <xf numFmtId="2" fontId="4" fillId="6" borderId="1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4" fillId="7" borderId="2" xfId="0" applyFont="1" applyFill="1" applyBorder="1" applyAlignment="1">
      <alignment vertical="center"/>
    </xf>
    <xf numFmtId="0" fontId="0" fillId="7" borderId="0" xfId="0" applyFill="1" applyAlignment="1">
      <alignment vertical="center"/>
    </xf>
    <xf numFmtId="1" fontId="4" fillId="7" borderId="1" xfId="0" applyNumberFormat="1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1" fontId="4" fillId="8" borderId="1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0" fontId="8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right" vertical="center"/>
    </xf>
    <xf numFmtId="0" fontId="4" fillId="8" borderId="0" xfId="0" applyFont="1" applyFill="1" applyAlignment="1">
      <alignment vertical="center"/>
    </xf>
    <xf numFmtId="167" fontId="4" fillId="8" borderId="1" xfId="0" applyNumberFormat="1" applyFont="1" applyFill="1" applyBorder="1" applyAlignment="1">
      <alignment vertical="center"/>
    </xf>
    <xf numFmtId="0" fontId="9" fillId="8" borderId="0" xfId="0" applyFont="1" applyFill="1"/>
    <xf numFmtId="0" fontId="3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0" fontId="0" fillId="9" borderId="0" xfId="0" applyFill="1" applyAlignment="1">
      <alignment vertical="center"/>
    </xf>
    <xf numFmtId="0" fontId="4" fillId="9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10" fillId="10" borderId="1" xfId="0" applyFont="1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4" fillId="10" borderId="1" xfId="0" applyFont="1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0" borderId="2" xfId="0" quotePrefix="1" applyBorder="1" applyAlignment="1">
      <alignment vertical="center"/>
    </xf>
    <xf numFmtId="0" fontId="12" fillId="10" borderId="1" xfId="0" applyFont="1" applyFill="1" applyBorder="1" applyAlignment="1">
      <alignment vertical="center"/>
    </xf>
    <xf numFmtId="0" fontId="4" fillId="0" borderId="2" xfId="0" quotePrefix="1" applyFont="1" applyBorder="1" applyAlignment="1">
      <alignment vertical="center"/>
    </xf>
    <xf numFmtId="0" fontId="0" fillId="11" borderId="0" xfId="0" applyFill="1" applyAlignment="1">
      <alignment vertical="center"/>
    </xf>
    <xf numFmtId="0" fontId="4" fillId="11" borderId="2" xfId="0" quotePrefix="1" applyFont="1" applyFill="1" applyBorder="1" applyAlignment="1">
      <alignment vertical="center"/>
    </xf>
    <xf numFmtId="164" fontId="11" fillId="12" borderId="1" xfId="0" applyNumberFormat="1" applyFont="1" applyFill="1" applyBorder="1"/>
    <xf numFmtId="0" fontId="11" fillId="12" borderId="1" xfId="0" applyFont="1" applyFill="1" applyBorder="1"/>
    <xf numFmtId="165" fontId="11" fillId="12" borderId="1" xfId="0" applyNumberFormat="1" applyFont="1" applyFill="1" applyBorder="1"/>
    <xf numFmtId="166" fontId="13" fillId="3" borderId="1" xfId="0" applyNumberFormat="1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11" fontId="11" fillId="12" borderId="1" xfId="0" applyNumberFormat="1" applyFont="1" applyFill="1" applyBorder="1"/>
    <xf numFmtId="0" fontId="14" fillId="3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164" fontId="13" fillId="4" borderId="1" xfId="0" applyNumberFormat="1" applyFont="1" applyFill="1" applyBorder="1" applyAlignment="1">
      <alignment vertical="center"/>
    </xf>
    <xf numFmtId="167" fontId="13" fillId="4" borderId="1" xfId="0" applyNumberFormat="1" applyFont="1" applyFill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0" fontId="11" fillId="7" borderId="1" xfId="0" applyFont="1" applyFill="1" applyBorder="1" applyAlignment="1">
      <alignment horizontal="right" vertical="center"/>
    </xf>
    <xf numFmtId="0" fontId="16" fillId="3" borderId="1" xfId="0" applyFont="1" applyFill="1" applyBorder="1" applyAlignment="1">
      <alignment vertical="center"/>
    </xf>
    <xf numFmtId="167" fontId="16" fillId="12" borderId="1" xfId="0" applyNumberFormat="1" applyFont="1" applyFill="1" applyBorder="1"/>
    <xf numFmtId="1" fontId="16" fillId="12" borderId="1" xfId="0" applyNumberFormat="1" applyFont="1" applyFill="1" applyBorder="1"/>
    <xf numFmtId="166" fontId="4" fillId="6" borderId="1" xfId="0" applyNumberFormat="1" applyFont="1" applyFill="1" applyBorder="1" applyAlignment="1">
      <alignment vertical="center"/>
    </xf>
    <xf numFmtId="0" fontId="15" fillId="6" borderId="1" xfId="0" applyFont="1" applyFill="1" applyBorder="1" applyAlignment="1">
      <alignment vertical="center"/>
    </xf>
    <xf numFmtId="0" fontId="6" fillId="0" borderId="2" xfId="0" quotePrefix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0FFE4"/>
      <rgbColor rgb="FFDCEA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CFEE"/>
      <rgbColor rgb="FFD9F2D0"/>
      <rgbColor rgb="FFFFFF99"/>
      <rgbColor rgb="FF83CBEB"/>
      <rgbColor rgb="FFFF99CC"/>
      <rgbColor rgb="FFCC99FF"/>
      <rgbColor rgb="FFFFCCCC"/>
      <rgbColor rgb="FF3366FF"/>
      <rgbColor rgb="FF33CCCC"/>
      <rgbColor rgb="FF8ED973"/>
      <rgbColor rgb="FFFFD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2"/>
  <sheetViews>
    <sheetView tabSelected="1" zoomScale="75" zoomScaleNormal="90" workbookViewId="0">
      <pane ySplit="1" topLeftCell="A2" activePane="bottomLeft" state="frozen"/>
      <selection pane="bottomLeft" activeCell="O66" sqref="O66"/>
    </sheetView>
  </sheetViews>
  <sheetFormatPr baseColWidth="10" defaultColWidth="10.83203125" defaultRowHeight="15.75" customHeight="1" x14ac:dyDescent="0.2"/>
  <cols>
    <col min="1" max="1" width="23.6640625" style="1" customWidth="1"/>
    <col min="2" max="14" width="18.83203125" style="1" customWidth="1"/>
    <col min="15" max="15" width="81.5" style="2" customWidth="1"/>
    <col min="16" max="16384" width="10.83203125" style="3"/>
  </cols>
  <sheetData>
    <row r="1" spans="1:22" s="7" customFormat="1" ht="22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6" t="s">
        <v>14</v>
      </c>
    </row>
    <row r="2" spans="1:22" s="66" customFormat="1" ht="16" x14ac:dyDescent="0.2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67" t="s">
        <v>1854</v>
      </c>
    </row>
    <row r="3" spans="1:22" ht="16" x14ac:dyDescent="0.2">
      <c r="A3" s="8" t="s">
        <v>16</v>
      </c>
      <c r="B3" s="68">
        <v>4.9818400000000004E-4</v>
      </c>
      <c r="C3" s="68">
        <v>4.9818400000000004E-4</v>
      </c>
      <c r="D3" s="68">
        <v>4.9818400000000004E-4</v>
      </c>
      <c r="E3" s="68">
        <v>2.5006099999999999E-4</v>
      </c>
      <c r="F3" s="68">
        <v>2.5006099999999999E-4</v>
      </c>
      <c r="G3" s="68">
        <v>2.5006099999999999E-4</v>
      </c>
      <c r="H3" s="68">
        <v>1.2513800000000001E-4</v>
      </c>
      <c r="I3" s="68">
        <v>1.2503049999999999E-4</v>
      </c>
      <c r="J3" s="68">
        <v>1.2503049999999999E-4</v>
      </c>
      <c r="K3" s="68">
        <v>3.1433300000000003E-5</v>
      </c>
      <c r="L3" s="68">
        <v>3.1433300000000003E-5</v>
      </c>
      <c r="M3" s="68">
        <v>1.9833100000000002E-5</v>
      </c>
      <c r="N3" s="68">
        <v>1.9833100000000002E-5</v>
      </c>
      <c r="O3" s="9" t="s">
        <v>17</v>
      </c>
    </row>
    <row r="4" spans="1:22" ht="16" x14ac:dyDescent="0.2">
      <c r="A4" s="8" t="s">
        <v>18</v>
      </c>
      <c r="B4" s="68">
        <v>4.9818400000000004E-4</v>
      </c>
      <c r="C4" s="68">
        <v>7.1169142857142859E-5</v>
      </c>
      <c r="D4" s="68">
        <v>9.9636800000000011E-6</v>
      </c>
      <c r="E4" s="68">
        <v>2.5006099999999999E-4</v>
      </c>
      <c r="F4" s="68">
        <v>3.5722999999999997E-5</v>
      </c>
      <c r="G4" s="68">
        <v>5.0012200000000002E-6</v>
      </c>
      <c r="H4" s="68">
        <v>1.2513800000000001E-4</v>
      </c>
      <c r="I4" s="68">
        <v>1.7861499999999998E-5</v>
      </c>
      <c r="J4" s="68">
        <v>2.5006100000000001E-6</v>
      </c>
      <c r="K4" s="68">
        <v>3.1433300000000003E-5</v>
      </c>
      <c r="L4" s="68">
        <v>4.4904714285714293E-6</v>
      </c>
      <c r="M4" s="68">
        <v>1.9833100000000002E-5</v>
      </c>
      <c r="N4" s="68">
        <v>2.8333E-6</v>
      </c>
      <c r="O4" s="9" t="s">
        <v>19</v>
      </c>
    </row>
    <row r="5" spans="1:22" ht="16" x14ac:dyDescent="0.2">
      <c r="A5" s="8" t="s">
        <v>20</v>
      </c>
      <c r="B5" s="69">
        <v>1</v>
      </c>
      <c r="C5" s="69">
        <v>7</v>
      </c>
      <c r="D5" s="69">
        <v>50</v>
      </c>
      <c r="E5" s="69">
        <v>1</v>
      </c>
      <c r="F5" s="69">
        <v>7</v>
      </c>
      <c r="G5" s="69">
        <v>50</v>
      </c>
      <c r="H5" s="69">
        <v>1</v>
      </c>
      <c r="I5" s="69">
        <v>7</v>
      </c>
      <c r="J5" s="69">
        <v>50</v>
      </c>
      <c r="K5" s="69">
        <v>1</v>
      </c>
      <c r="L5" s="69">
        <v>7</v>
      </c>
      <c r="M5" s="69">
        <v>1</v>
      </c>
      <c r="N5" s="69">
        <v>7</v>
      </c>
      <c r="O5" s="9" t="s">
        <v>21</v>
      </c>
    </row>
    <row r="6" spans="1:22" ht="16" x14ac:dyDescent="0.2">
      <c r="A6" s="8" t="s">
        <v>22</v>
      </c>
      <c r="B6" s="68">
        <v>163.07604134663339</v>
      </c>
      <c r="C6" s="68">
        <v>169.29819052631581</v>
      </c>
      <c r="D6" s="68">
        <v>165.1031853773585</v>
      </c>
      <c r="E6" s="68">
        <v>153.0357213716108</v>
      </c>
      <c r="F6" s="68">
        <v>153.0036305694305</v>
      </c>
      <c r="G6" s="68">
        <v>152.44618549540351</v>
      </c>
      <c r="H6" s="68">
        <v>123.34251932203389</v>
      </c>
      <c r="I6" s="68">
        <v>127.36043478260871</v>
      </c>
      <c r="J6" s="68">
        <v>121.0479639913232</v>
      </c>
      <c r="K6" s="68">
        <v>150.78865571084339</v>
      </c>
      <c r="L6" s="68">
        <v>156.07371541889481</v>
      </c>
      <c r="M6" s="68">
        <v>129.63104746044971</v>
      </c>
      <c r="N6" s="68">
        <v>153.46425558546429</v>
      </c>
      <c r="O6" s="9" t="s">
        <v>23</v>
      </c>
    </row>
    <row r="7" spans="1:22" ht="16" x14ac:dyDescent="0.2">
      <c r="A7" s="8" t="s">
        <v>24</v>
      </c>
      <c r="B7" s="68">
        <v>1.44693103840399E-2</v>
      </c>
      <c r="C7" s="68">
        <v>1.4415283894736839E-2</v>
      </c>
      <c r="D7" s="68">
        <v>1.432253287735849E-2</v>
      </c>
      <c r="E7" s="68">
        <v>8.4222847065390741E-3</v>
      </c>
      <c r="F7" s="68">
        <v>8.3753708946053933E-3</v>
      </c>
      <c r="G7" s="68">
        <v>8.3599976659857016E-3</v>
      </c>
      <c r="H7" s="68">
        <v>4.9412157050847463E-3</v>
      </c>
      <c r="I7" s="68">
        <v>4.9675095817091454E-3</v>
      </c>
      <c r="J7" s="68">
        <v>4.9384723817787442E-3</v>
      </c>
      <c r="K7" s="68">
        <v>1.8928653026506019E-3</v>
      </c>
      <c r="L7" s="68">
        <v>1.867776540998218E-3</v>
      </c>
      <c r="M7" s="68">
        <v>1.3116407185678599E-3</v>
      </c>
      <c r="N7" s="68">
        <v>1.3339961359353971E-3</v>
      </c>
      <c r="O7" s="9" t="s">
        <v>25</v>
      </c>
    </row>
    <row r="8" spans="1:22" ht="16" x14ac:dyDescent="0.2">
      <c r="A8" s="8" t="s">
        <v>26</v>
      </c>
      <c r="B8" s="68">
        <v>1.44693103840399E-2</v>
      </c>
      <c r="C8" s="68">
        <v>5.4484648105263163E-3</v>
      </c>
      <c r="D8" s="68">
        <v>2.025512075471698E-3</v>
      </c>
      <c r="E8" s="68">
        <v>8.4222847065390741E-3</v>
      </c>
      <c r="F8" s="68">
        <v>3.1655926503496501E-3</v>
      </c>
      <c r="G8" s="68">
        <v>1.182282214504597E-3</v>
      </c>
      <c r="H8" s="68">
        <v>4.9412157050847463E-3</v>
      </c>
      <c r="I8" s="68">
        <v>1.8775421274362821E-3</v>
      </c>
      <c r="J8" s="68">
        <v>6.9840545878524941E-4</v>
      </c>
      <c r="K8" s="68">
        <v>1.8928653026506019E-3</v>
      </c>
      <c r="L8" s="68">
        <v>7.0595317647058841E-4</v>
      </c>
      <c r="M8" s="68">
        <v>1.3116407185678599E-3</v>
      </c>
      <c r="N8" s="68">
        <v>5.0420314979811569E-4</v>
      </c>
      <c r="O8" s="9" t="s">
        <v>27</v>
      </c>
    </row>
    <row r="9" spans="1:22" ht="16" x14ac:dyDescent="0.2">
      <c r="A9" s="8" t="s">
        <v>28</v>
      </c>
      <c r="B9" s="70">
        <v>0.44245956119700752</v>
      </c>
      <c r="C9" s="70">
        <v>0.44063715894736832</v>
      </c>
      <c r="D9" s="70">
        <v>0.45811456415094343</v>
      </c>
      <c r="E9" s="70">
        <v>0.50333338030303032</v>
      </c>
      <c r="F9" s="70">
        <v>0.51464866933066933</v>
      </c>
      <c r="G9" s="70">
        <v>0.51933698140960161</v>
      </c>
      <c r="H9" s="70">
        <v>0.59255807016949158</v>
      </c>
      <c r="I9" s="70">
        <v>0.57052393643178423</v>
      </c>
      <c r="J9" s="70">
        <v>0.60028244013015197</v>
      </c>
      <c r="K9" s="70">
        <v>0.39674250819277113</v>
      </c>
      <c r="L9" s="70">
        <v>0.41286286818181822</v>
      </c>
      <c r="M9" s="70">
        <v>0.46400938451290602</v>
      </c>
      <c r="N9" s="70">
        <v>0.39998136029609688</v>
      </c>
      <c r="O9" s="9" t="s">
        <v>29</v>
      </c>
    </row>
    <row r="10" spans="1:22" ht="16" x14ac:dyDescent="0.2">
      <c r="A10" s="8" t="s">
        <v>30</v>
      </c>
      <c r="B10" s="70">
        <v>0.16307604134663339</v>
      </c>
      <c r="C10" s="70">
        <v>0.16929819052631581</v>
      </c>
      <c r="D10" s="70">
        <v>0.16510318537735849</v>
      </c>
      <c r="E10" s="70">
        <v>0.15303572137161089</v>
      </c>
      <c r="F10" s="70">
        <v>0.15300363056943059</v>
      </c>
      <c r="G10" s="70">
        <v>0.15244618549540351</v>
      </c>
      <c r="H10" s="70">
        <v>0.1233425193220339</v>
      </c>
      <c r="I10" s="70">
        <v>0.12736043478260869</v>
      </c>
      <c r="J10" s="70">
        <v>0.1210479639913232</v>
      </c>
      <c r="K10" s="70">
        <v>0.15078865571084341</v>
      </c>
      <c r="L10" s="70">
        <v>0.15607371541889481</v>
      </c>
      <c r="M10" s="70">
        <v>0.12963104746044959</v>
      </c>
      <c r="N10" s="70">
        <v>0.15346425558546431</v>
      </c>
      <c r="O10" s="9" t="s">
        <v>31</v>
      </c>
    </row>
    <row r="11" spans="1:22" ht="18" x14ac:dyDescent="0.2">
      <c r="A11" s="80" t="s">
        <v>32</v>
      </c>
      <c r="B11" s="81">
        <v>34.745911975062342</v>
      </c>
      <c r="C11" s="81">
        <v>33.975625894736837</v>
      </c>
      <c r="D11" s="81">
        <v>35.748398537735852</v>
      </c>
      <c r="E11" s="81">
        <v>81.272186403508769</v>
      </c>
      <c r="F11" s="81">
        <v>83.091882817182835</v>
      </c>
      <c r="G11" s="81">
        <v>83.996445648621048</v>
      </c>
      <c r="H11" s="81">
        <v>213.0155786440678</v>
      </c>
      <c r="I11" s="81">
        <v>201.60422863568209</v>
      </c>
      <c r="J11" s="81">
        <v>217.40516832971801</v>
      </c>
      <c r="K11" s="81">
        <v>516.368585686747</v>
      </c>
      <c r="L11" s="82">
        <v>525.2929704099821</v>
      </c>
      <c r="M11" s="82">
        <v>1026.074193422148</v>
      </c>
      <c r="N11" s="82">
        <v>812.94703647375491</v>
      </c>
      <c r="O11" s="85" t="s">
        <v>1859</v>
      </c>
    </row>
    <row r="12" spans="1:22" ht="16" x14ac:dyDescent="0.2">
      <c r="A12" s="8" t="s">
        <v>33</v>
      </c>
      <c r="B12" s="68">
        <v>5.6626323591022452</v>
      </c>
      <c r="C12" s="68">
        <v>5.747761526315788</v>
      </c>
      <c r="D12" s="68">
        <v>5.8981317452830186</v>
      </c>
      <c r="E12" s="68">
        <v>12.42902360446571</v>
      </c>
      <c r="F12" s="68">
        <v>12.7082814035964</v>
      </c>
      <c r="G12" s="68">
        <v>12.801869918283961</v>
      </c>
      <c r="H12" s="68">
        <v>26.269193559322041</v>
      </c>
      <c r="I12" s="68">
        <v>25.673108065967021</v>
      </c>
      <c r="J12" s="68">
        <v>26.282233167028199</v>
      </c>
      <c r="K12" s="68">
        <v>77.093050086746985</v>
      </c>
      <c r="L12" s="68">
        <v>81.27061896613192</v>
      </c>
      <c r="M12" s="68">
        <v>132.9145711074105</v>
      </c>
      <c r="N12" s="68">
        <v>124.23796406460301</v>
      </c>
      <c r="O12" s="9" t="s">
        <v>34</v>
      </c>
    </row>
    <row r="13" spans="1:22" ht="16" x14ac:dyDescent="0.2">
      <c r="A13" s="8" t="s">
        <v>35</v>
      </c>
      <c r="B13" s="68">
        <v>177.48128653366581</v>
      </c>
      <c r="C13" s="68">
        <v>174.96297052631579</v>
      </c>
      <c r="D13" s="68">
        <v>170.32552830188681</v>
      </c>
      <c r="E13" s="68">
        <v>320.82644338118018</v>
      </c>
      <c r="F13" s="68">
        <v>313.70401698301703</v>
      </c>
      <c r="G13" s="68">
        <v>311.42356802860058</v>
      </c>
      <c r="H13" s="68">
        <v>606.65301355932206</v>
      </c>
      <c r="I13" s="68">
        <v>619.36677346326837</v>
      </c>
      <c r="J13" s="68">
        <v>603.22117939262466</v>
      </c>
      <c r="K13" s="68">
        <v>3281.9338828915661</v>
      </c>
      <c r="L13" s="68">
        <v>3081.2432860962558</v>
      </c>
      <c r="M13" s="68">
        <v>4765.8729858451297</v>
      </c>
      <c r="N13" s="68">
        <v>5079.3417523553162</v>
      </c>
      <c r="O13" s="9" t="s">
        <v>36</v>
      </c>
    </row>
    <row r="14" spans="1:22" ht="16" x14ac:dyDescent="0.2">
      <c r="A14" s="8" t="s">
        <v>37</v>
      </c>
      <c r="B14" s="68">
        <v>5.5987429830423947</v>
      </c>
      <c r="C14" s="68">
        <v>5.5173712631578953</v>
      </c>
      <c r="D14" s="68">
        <v>5.3739462688679236</v>
      </c>
      <c r="E14" s="68">
        <v>5.081221336523126</v>
      </c>
      <c r="F14" s="68">
        <v>4.9684993586413588</v>
      </c>
      <c r="G14" s="68">
        <v>4.9322331532175694</v>
      </c>
      <c r="H14" s="68">
        <v>4.8056207084745761</v>
      </c>
      <c r="I14" s="68">
        <v>4.9117401229385296</v>
      </c>
      <c r="J14" s="68">
        <v>4.7907765900216921</v>
      </c>
      <c r="K14" s="68">
        <v>6.5331637248192784</v>
      </c>
      <c r="L14" s="68">
        <v>6.1624251292335126</v>
      </c>
      <c r="M14" s="68">
        <v>5.9885973538717732</v>
      </c>
      <c r="N14" s="68">
        <v>6.3950950942126532</v>
      </c>
      <c r="O14" s="9" t="s">
        <v>38</v>
      </c>
    </row>
    <row r="15" spans="1:22" ht="16" x14ac:dyDescent="0.2">
      <c r="A15" s="8" t="s">
        <v>39</v>
      </c>
      <c r="B15" s="68">
        <v>1.78139169276808</v>
      </c>
      <c r="C15" s="68">
        <v>3.1344262421052642</v>
      </c>
      <c r="D15" s="68">
        <v>4.0712539575471691</v>
      </c>
      <c r="E15" s="68">
        <v>1.3833974330143539</v>
      </c>
      <c r="F15" s="68">
        <v>1.9777595359640361</v>
      </c>
      <c r="G15" s="68">
        <v>2.357691775280899</v>
      </c>
      <c r="H15" s="68">
        <v>1.039196579661017</v>
      </c>
      <c r="I15" s="68">
        <v>1.4731537271364319</v>
      </c>
      <c r="J15" s="68">
        <v>1.900878277657267</v>
      </c>
      <c r="K15" s="68">
        <v>1.251282454939759</v>
      </c>
      <c r="L15" s="68">
        <v>1.526249669340463</v>
      </c>
      <c r="M15" s="68">
        <v>1.1077157202331389</v>
      </c>
      <c r="N15" s="68">
        <v>1.4935572005383579</v>
      </c>
      <c r="O15" s="9" t="s">
        <v>40</v>
      </c>
    </row>
    <row r="16" spans="1:22" ht="16" x14ac:dyDescent="0.2">
      <c r="A16" s="8" t="s">
        <v>41</v>
      </c>
      <c r="B16" s="70">
        <v>0.77663451460771737</v>
      </c>
      <c r="C16" s="70">
        <v>6.1386366470823113</v>
      </c>
      <c r="D16" s="70">
        <v>46.02486217797464</v>
      </c>
      <c r="E16" s="70">
        <v>0.50998289152196685</v>
      </c>
      <c r="F16" s="70">
        <v>3.7848346432824771</v>
      </c>
      <c r="G16" s="70">
        <v>27.781344296832462</v>
      </c>
      <c r="H16" s="70">
        <v>0.33783200994159301</v>
      </c>
      <c r="I16" s="70">
        <v>2.5154436454941518</v>
      </c>
      <c r="J16" s="70">
        <v>18.31093749006595</v>
      </c>
      <c r="K16" s="70">
        <v>0.2044063600422926</v>
      </c>
      <c r="L16" s="70">
        <v>1.398310701395898</v>
      </c>
      <c r="M16" s="70">
        <v>0.14870071373413951</v>
      </c>
      <c r="N16" s="70">
        <v>1.1237114170974229</v>
      </c>
      <c r="O16" s="9" t="s">
        <v>42</v>
      </c>
      <c r="V16" s="10" t="s">
        <v>16</v>
      </c>
    </row>
    <row r="17" spans="1:22" ht="16" x14ac:dyDescent="0.2">
      <c r="A17" s="8" t="s">
        <v>43</v>
      </c>
      <c r="B17" s="70">
        <v>0.1908635080245622</v>
      </c>
      <c r="C17" s="70">
        <v>0.15308926919262381</v>
      </c>
      <c r="D17" s="70">
        <v>0.1320560843443857</v>
      </c>
      <c r="E17" s="70">
        <v>0.18923733962602271</v>
      </c>
      <c r="F17" s="70">
        <v>0.1646658919416025</v>
      </c>
      <c r="G17" s="70">
        <v>0.15425262998360079</v>
      </c>
      <c r="H17" s="70">
        <v>0.16453073242499869</v>
      </c>
      <c r="I17" s="70">
        <v>0.15364811974968509</v>
      </c>
      <c r="J17" s="70">
        <v>0.137185741705668</v>
      </c>
      <c r="K17" s="70">
        <v>0.18540069971619849</v>
      </c>
      <c r="L17" s="70">
        <v>0.19083020622368779</v>
      </c>
      <c r="M17" s="70">
        <v>0.17630113990799409</v>
      </c>
      <c r="N17" s="70">
        <v>0.19093442266715119</v>
      </c>
      <c r="O17" s="9" t="s">
        <v>44</v>
      </c>
      <c r="V17" s="10" t="s">
        <v>20</v>
      </c>
    </row>
    <row r="18" spans="1:22" ht="16" x14ac:dyDescent="0.2">
      <c r="A18" s="8" t="s">
        <v>45</v>
      </c>
      <c r="B18" s="70">
        <v>0.19332196587845979</v>
      </c>
      <c r="C18" s="70">
        <v>0.15306735924087489</v>
      </c>
      <c r="D18" s="70">
        <v>0.13191139538787119</v>
      </c>
      <c r="E18" s="70">
        <v>0.18967543093128969</v>
      </c>
      <c r="F18" s="70">
        <v>0.16603230574548011</v>
      </c>
      <c r="G18" s="70">
        <v>0.15657892698562709</v>
      </c>
      <c r="H18" s="70">
        <v>0.1645082040499169</v>
      </c>
      <c r="I18" s="70">
        <v>0.15439396543869069</v>
      </c>
      <c r="J18" s="70">
        <v>0.14458431702795399</v>
      </c>
      <c r="K18" s="70">
        <v>0.1874299023903695</v>
      </c>
      <c r="L18" s="70">
        <v>0.1946340573548945</v>
      </c>
      <c r="M18" s="70">
        <v>0.17833372504436079</v>
      </c>
      <c r="N18" s="70">
        <v>0.19839389821531481</v>
      </c>
      <c r="O18" s="9" t="s">
        <v>46</v>
      </c>
      <c r="V18" s="10" t="s">
        <v>24</v>
      </c>
    </row>
    <row r="19" spans="1:22" ht="16" x14ac:dyDescent="0.2">
      <c r="A19" s="74" t="s">
        <v>47</v>
      </c>
      <c r="B19" s="71">
        <v>2.7783316579966</v>
      </c>
      <c r="C19" s="71">
        <v>8.36820651495146</v>
      </c>
      <c r="D19" s="71">
        <v>2.0256540752212402</v>
      </c>
      <c r="E19" s="71">
        <v>2.1566069133799299</v>
      </c>
      <c r="F19" s="71">
        <v>2.0261079440471499</v>
      </c>
      <c r="G19" s="71">
        <v>2.3647096511627899</v>
      </c>
      <c r="H19" s="71">
        <v>1.8951091674</v>
      </c>
      <c r="I19" s="71">
        <v>2.8840051306077399</v>
      </c>
      <c r="J19" s="71">
        <v>2.0951594346473001</v>
      </c>
      <c r="K19" s="71">
        <v>2.0669052928173399</v>
      </c>
      <c r="L19" s="71">
        <v>2.0246722458890201</v>
      </c>
      <c r="M19" s="71">
        <v>2.01479995664516</v>
      </c>
      <c r="N19" s="71">
        <v>1.99722819608117</v>
      </c>
      <c r="O19" s="65" t="s">
        <v>1852</v>
      </c>
      <c r="V19" s="10" t="s">
        <v>26</v>
      </c>
    </row>
    <row r="20" spans="1:22" ht="16" x14ac:dyDescent="0.2">
      <c r="A20" s="74" t="s">
        <v>48</v>
      </c>
      <c r="B20" s="72">
        <v>1536</v>
      </c>
      <c r="C20" s="72">
        <v>12288</v>
      </c>
      <c r="D20" s="72">
        <v>8000</v>
      </c>
      <c r="E20" s="72">
        <v>2048</v>
      </c>
      <c r="F20" s="72">
        <v>5120</v>
      </c>
      <c r="G20" s="72">
        <v>16000</v>
      </c>
      <c r="H20" s="72">
        <v>3072</v>
      </c>
      <c r="I20" s="72">
        <v>12288</v>
      </c>
      <c r="J20" s="72">
        <v>24000</v>
      </c>
      <c r="K20" s="72">
        <v>8736</v>
      </c>
      <c r="L20" s="72">
        <v>23040</v>
      </c>
      <c r="M20" s="72">
        <v>12288</v>
      </c>
      <c r="N20" s="72">
        <v>31680</v>
      </c>
      <c r="O20" s="9" t="s">
        <v>49</v>
      </c>
      <c r="V20" s="10" t="s">
        <v>28</v>
      </c>
    </row>
    <row r="21" spans="1:22" ht="16" x14ac:dyDescent="0.2">
      <c r="A21" s="8" t="s">
        <v>50</v>
      </c>
      <c r="B21" s="73">
        <v>1.579253690274314E-2</v>
      </c>
      <c r="C21" s="73">
        <v>1.5798117263157899E-2</v>
      </c>
      <c r="D21" s="73">
        <v>1.5789705566037739E-2</v>
      </c>
      <c r="E21" s="73">
        <v>1.5788892240829348E-2</v>
      </c>
      <c r="F21" s="73">
        <v>1.5788512037962041E-2</v>
      </c>
      <c r="G21" s="73">
        <v>1.578897403472931E-2</v>
      </c>
      <c r="H21" s="73">
        <v>1.5797194847457629E-2</v>
      </c>
      <c r="I21" s="73">
        <v>1.5766202773613191E-2</v>
      </c>
      <c r="J21" s="73">
        <v>1.5742780477223429E-2</v>
      </c>
      <c r="K21" s="73">
        <v>1.5791669831325301E-2</v>
      </c>
      <c r="L21" s="73">
        <v>1.5717325632798571E-2</v>
      </c>
      <c r="M21" s="73">
        <v>1.5783665453788509E-2</v>
      </c>
      <c r="N21" s="73">
        <v>1.5752284885598902E-2</v>
      </c>
      <c r="O21" s="9" t="s">
        <v>51</v>
      </c>
      <c r="V21" s="10" t="s">
        <v>30</v>
      </c>
    </row>
    <row r="22" spans="1:22" ht="16" x14ac:dyDescent="0.2">
      <c r="A22" s="8" t="s">
        <v>52</v>
      </c>
      <c r="B22" s="73">
        <v>5.4536761306733165E-4</v>
      </c>
      <c r="C22" s="73">
        <v>4.382996357894736E-4</v>
      </c>
      <c r="D22" s="73">
        <v>3.8760249103773577E-4</v>
      </c>
      <c r="E22" s="73">
        <v>5.8951390749601275E-4</v>
      </c>
      <c r="F22" s="73">
        <v>5.2762502662337656E-4</v>
      </c>
      <c r="G22" s="73">
        <v>5.0124803329928492E-4</v>
      </c>
      <c r="H22" s="73">
        <v>5.4078359661016955E-4</v>
      </c>
      <c r="I22" s="73">
        <v>4.955925161919041E-4</v>
      </c>
      <c r="J22" s="73">
        <v>4.7511574728850318E-4</v>
      </c>
      <c r="K22" s="73">
        <v>4.5419681730120488E-4</v>
      </c>
      <c r="L22" s="73">
        <v>4.9721288948306589E-4</v>
      </c>
      <c r="M22" s="73">
        <v>4.7010695412156542E-4</v>
      </c>
      <c r="N22" s="73">
        <v>4.8884731426648723E-4</v>
      </c>
      <c r="O22" s="9" t="s">
        <v>53</v>
      </c>
      <c r="V22" s="10" t="s">
        <v>32</v>
      </c>
    </row>
    <row r="23" spans="1:22" ht="16" x14ac:dyDescent="0.2">
      <c r="A23" s="8" t="s">
        <v>54</v>
      </c>
      <c r="B23" s="73">
        <v>3.3787532014962589E-3</v>
      </c>
      <c r="C23" s="73">
        <v>3.298751305263158E-3</v>
      </c>
      <c r="D23" s="73">
        <v>3.327452957547169E-3</v>
      </c>
      <c r="E23" s="73">
        <v>3.7033005757575758E-3</v>
      </c>
      <c r="F23" s="73">
        <v>3.7087876938061929E-3</v>
      </c>
      <c r="G23" s="73">
        <v>3.7056454177732379E-3</v>
      </c>
      <c r="H23" s="73">
        <v>3.8331258847457638E-3</v>
      </c>
      <c r="I23" s="73">
        <v>3.7139649565217378E-3</v>
      </c>
      <c r="J23" s="73">
        <v>3.7672874186550969E-3</v>
      </c>
      <c r="K23" s="73">
        <v>2.8854485387951809E-3</v>
      </c>
      <c r="L23" s="73">
        <v>3.0373258386809268E-3</v>
      </c>
      <c r="M23" s="73">
        <v>3.1189925087427152E-3</v>
      </c>
      <c r="N23" s="73">
        <v>2.9669719380888298E-3</v>
      </c>
      <c r="O23" s="9" t="s">
        <v>55</v>
      </c>
      <c r="V23" s="10" t="s">
        <v>43</v>
      </c>
    </row>
    <row r="24" spans="1:22" ht="16" x14ac:dyDescent="0.2">
      <c r="A24" s="8" t="s">
        <v>56</v>
      </c>
      <c r="B24" s="73">
        <v>2.821032832917706E-3</v>
      </c>
      <c r="C24" s="73">
        <v>2.863442852631579E-3</v>
      </c>
      <c r="D24" s="73">
        <v>2.9383548699339619E-3</v>
      </c>
      <c r="E24" s="73">
        <v>3.1080140669856459E-3</v>
      </c>
      <c r="F24" s="73">
        <v>3.1778455659840161E-3</v>
      </c>
      <c r="G24" s="73">
        <v>3.2012483604852912E-3</v>
      </c>
      <c r="H24" s="73">
        <v>3.28727433220339E-3</v>
      </c>
      <c r="I24" s="73">
        <v>3.2099215457271368E-3</v>
      </c>
      <c r="J24" s="73">
        <v>3.286080793926247E-3</v>
      </c>
      <c r="K24" s="73">
        <v>2.4232889816867471E-3</v>
      </c>
      <c r="L24" s="73">
        <v>2.5546037329759359E-3</v>
      </c>
      <c r="M24" s="73">
        <v>2.6361079711906738E-3</v>
      </c>
      <c r="N24" s="73">
        <v>2.4640239375504709E-3</v>
      </c>
      <c r="O24" s="9" t="s">
        <v>57</v>
      </c>
      <c r="V24" s="10" t="s">
        <v>45</v>
      </c>
    </row>
    <row r="25" spans="1:22" ht="15.75" customHeight="1" x14ac:dyDescent="0.2">
      <c r="A25" s="8" t="s">
        <v>58</v>
      </c>
      <c r="B25" s="73">
        <v>2.3751370778054858E-3</v>
      </c>
      <c r="C25" s="73">
        <v>3.3389830842105259E-3</v>
      </c>
      <c r="D25" s="73">
        <v>3.8830918679245278E-3</v>
      </c>
      <c r="E25" s="73">
        <v>2.0794695925039869E-3</v>
      </c>
      <c r="F25" s="73">
        <v>2.645863767732268E-3</v>
      </c>
      <c r="G25" s="73">
        <v>2.980757892747701E-3</v>
      </c>
      <c r="H25" s="73">
        <v>1.6003842406779661E-3</v>
      </c>
      <c r="I25" s="73">
        <v>2.0358800629685161E-3</v>
      </c>
      <c r="J25" s="73">
        <v>2.458816603036876E-3</v>
      </c>
      <c r="K25" s="73">
        <v>1.448784827951807E-3</v>
      </c>
      <c r="L25" s="73">
        <v>1.8760248672014259E-3</v>
      </c>
      <c r="M25" s="73">
        <v>1.4301150432972521E-3</v>
      </c>
      <c r="N25" s="73">
        <v>1.7937696837146699E-3</v>
      </c>
      <c r="O25" s="9" t="s">
        <v>59</v>
      </c>
      <c r="V25" s="10" t="s">
        <v>50</v>
      </c>
    </row>
    <row r="26" spans="1:22" ht="15.75" customHeight="1" x14ac:dyDescent="0.2">
      <c r="A26" s="8" t="s">
        <v>60</v>
      </c>
      <c r="B26" s="73">
        <v>5.3843222274314211E-4</v>
      </c>
      <c r="C26" s="73">
        <v>4.3836237368421039E-4</v>
      </c>
      <c r="D26" s="73">
        <v>3.8802763853773581E-4</v>
      </c>
      <c r="E26" s="73">
        <v>5.8815231355661881E-4</v>
      </c>
      <c r="F26" s="73">
        <v>5.2328277457542466E-4</v>
      </c>
      <c r="G26" s="73">
        <v>4.9380097883554644E-4</v>
      </c>
      <c r="H26" s="73">
        <v>5.4085765355932217E-4</v>
      </c>
      <c r="I26" s="73">
        <v>4.931984100449775E-4</v>
      </c>
      <c r="J26" s="73">
        <v>4.508034310195227E-4</v>
      </c>
      <c r="K26" s="73">
        <v>4.4927947281927708E-4</v>
      </c>
      <c r="L26" s="73">
        <v>4.8749555718360059E-4</v>
      </c>
      <c r="M26" s="73">
        <v>4.6474884024146551E-4</v>
      </c>
      <c r="N26" s="73">
        <v>4.7046698795423969E-4</v>
      </c>
      <c r="O26" s="11" t="s">
        <v>61</v>
      </c>
      <c r="V26" s="10" t="s">
        <v>52</v>
      </c>
    </row>
    <row r="27" spans="1:22" s="13" customFormat="1" ht="16" x14ac:dyDescent="0.2">
      <c r="A27" s="78" t="s">
        <v>62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12"/>
      <c r="V27" s="10" t="s">
        <v>54</v>
      </c>
    </row>
    <row r="28" spans="1:22" ht="16" x14ac:dyDescent="0.2">
      <c r="A28" s="75" t="s">
        <v>63</v>
      </c>
      <c r="B28" s="77">
        <f t="shared" ref="B28:N28" si="0">B24/(B3*B10)/B11</f>
        <v>0.99936581571320027</v>
      </c>
      <c r="C28" s="77">
        <f t="shared" si="0"/>
        <v>0.99926105670786447</v>
      </c>
      <c r="D28" s="77">
        <f t="shared" si="0"/>
        <v>0.99931504628681422</v>
      </c>
      <c r="E28" s="77">
        <f t="shared" si="0"/>
        <v>0.99931464885642562</v>
      </c>
      <c r="F28" s="77">
        <f t="shared" si="0"/>
        <v>0.99960055416366267</v>
      </c>
      <c r="G28" s="77">
        <f t="shared" si="0"/>
        <v>0.99976040894110785</v>
      </c>
      <c r="H28" s="77">
        <f t="shared" si="0"/>
        <v>0.99982169907542739</v>
      </c>
      <c r="I28" s="77">
        <f t="shared" si="0"/>
        <v>0.99987170766404165</v>
      </c>
      <c r="J28" s="77">
        <f t="shared" si="0"/>
        <v>0.99869969174492368</v>
      </c>
      <c r="K28" s="77">
        <f t="shared" si="0"/>
        <v>0.99011752482104454</v>
      </c>
      <c r="L28" s="77">
        <f t="shared" si="0"/>
        <v>0.99129338218768182</v>
      </c>
      <c r="M28" s="77">
        <f t="shared" si="0"/>
        <v>0.99927448285290221</v>
      </c>
      <c r="N28" s="77">
        <f t="shared" si="0"/>
        <v>0.9958291427692243</v>
      </c>
      <c r="O28" s="9" t="s">
        <v>64</v>
      </c>
      <c r="V28" s="10" t="s">
        <v>56</v>
      </c>
    </row>
    <row r="29" spans="1:22" ht="16" x14ac:dyDescent="0.2">
      <c r="A29" s="75" t="s">
        <v>65</v>
      </c>
      <c r="B29" s="77">
        <f t="shared" ref="B29:N29" si="1">(B3^3/B24)^(1/4) / B7</f>
        <v>0.99998264656838187</v>
      </c>
      <c r="C29" s="77">
        <f t="shared" si="1"/>
        <v>0.99999309613709086</v>
      </c>
      <c r="D29" s="77">
        <f t="shared" si="1"/>
        <v>0.99999180833692103</v>
      </c>
      <c r="E29" s="77">
        <f t="shared" si="1"/>
        <v>0.99996272311870438</v>
      </c>
      <c r="F29" s="77">
        <f t="shared" si="1"/>
        <v>0.99999361564182321</v>
      </c>
      <c r="G29" s="77">
        <f t="shared" si="1"/>
        <v>0.99999648683090014</v>
      </c>
      <c r="H29" s="77">
        <f t="shared" si="1"/>
        <v>0.99999794370530837</v>
      </c>
      <c r="I29" s="77">
        <f t="shared" si="1"/>
        <v>0.99999921252266177</v>
      </c>
      <c r="J29" s="77">
        <f t="shared" si="1"/>
        <v>0.99999951033203982</v>
      </c>
      <c r="K29" s="77">
        <f t="shared" si="1"/>
        <v>0.99958900572976706</v>
      </c>
      <c r="L29" s="77">
        <f t="shared" si="1"/>
        <v>0.99973910754369011</v>
      </c>
      <c r="M29" s="77">
        <f t="shared" si="1"/>
        <v>0.99997067054051292</v>
      </c>
      <c r="N29" s="77">
        <f t="shared" si="1"/>
        <v>0.99994738494613045</v>
      </c>
      <c r="O29" s="9" t="s">
        <v>64</v>
      </c>
      <c r="V29" s="10" t="s">
        <v>58</v>
      </c>
    </row>
    <row r="30" spans="1:22" ht="16" x14ac:dyDescent="0.2">
      <c r="A30" s="75" t="s">
        <v>66</v>
      </c>
      <c r="B30" s="77">
        <f t="shared" ref="B30:N30" si="2">(B3*B4^2/B24)^(1/4)/B8</f>
        <v>0.99998264656838187</v>
      </c>
      <c r="C30" s="77">
        <f t="shared" si="2"/>
        <v>0.99999316405048522</v>
      </c>
      <c r="D30" s="77">
        <f t="shared" si="2"/>
        <v>0.99999178305848158</v>
      </c>
      <c r="E30" s="77">
        <f t="shared" si="2"/>
        <v>0.99996272311870438</v>
      </c>
      <c r="F30" s="77">
        <f t="shared" si="2"/>
        <v>0.99999361440563195</v>
      </c>
      <c r="G30" s="77">
        <f t="shared" si="2"/>
        <v>0.99999648138369424</v>
      </c>
      <c r="H30" s="77">
        <f t="shared" si="2"/>
        <v>0.99999794370530837</v>
      </c>
      <c r="I30" s="77">
        <f t="shared" si="2"/>
        <v>0.9999992198634774</v>
      </c>
      <c r="J30" s="77">
        <f t="shared" si="2"/>
        <v>0.99999951489442551</v>
      </c>
      <c r="K30" s="77">
        <f t="shared" si="2"/>
        <v>0.99958900572976706</v>
      </c>
      <c r="L30" s="77">
        <f t="shared" si="2"/>
        <v>0.99973910690188916</v>
      </c>
      <c r="M30" s="77">
        <f t="shared" si="2"/>
        <v>0.99997067054051292</v>
      </c>
      <c r="N30" s="77">
        <f t="shared" si="2"/>
        <v>0.99994737843531178</v>
      </c>
      <c r="O30" s="9" t="s">
        <v>64</v>
      </c>
      <c r="V30" s="10" t="s">
        <v>60</v>
      </c>
    </row>
    <row r="31" spans="1:22" ht="16" x14ac:dyDescent="0.2">
      <c r="A31" s="75" t="s">
        <v>67</v>
      </c>
      <c r="B31" s="77">
        <f t="shared" ref="B31:N31" si="3">B24/(SQRT(B10)*B21)/B9</f>
        <v>0.99974116734271179</v>
      </c>
      <c r="C31" s="77">
        <f t="shared" si="3"/>
        <v>0.99971431387965404</v>
      </c>
      <c r="D31" s="77">
        <f t="shared" si="3"/>
        <v>0.99972001804475064</v>
      </c>
      <c r="E31" s="77">
        <f t="shared" si="3"/>
        <v>0.99972182762080286</v>
      </c>
      <c r="F31" s="77">
        <f t="shared" si="3"/>
        <v>0.99983851680595526</v>
      </c>
      <c r="G31" s="77">
        <f t="shared" si="3"/>
        <v>0.99990313086526283</v>
      </c>
      <c r="H31" s="77">
        <f t="shared" si="3"/>
        <v>0.99992781453467572</v>
      </c>
      <c r="I31" s="77">
        <f t="shared" si="3"/>
        <v>0.99994513892658465</v>
      </c>
      <c r="J31" s="77">
        <f t="shared" si="3"/>
        <v>0.99945308708787128</v>
      </c>
      <c r="K31" s="77">
        <f t="shared" si="3"/>
        <v>0.99605675027110963</v>
      </c>
      <c r="L31" s="77">
        <f t="shared" si="3"/>
        <v>0.99649283778583653</v>
      </c>
      <c r="M31" s="77">
        <f t="shared" si="3"/>
        <v>0.99971002659526109</v>
      </c>
      <c r="N31" s="77">
        <f t="shared" si="3"/>
        <v>0.99829292547306836</v>
      </c>
      <c r="O31" s="9" t="s">
        <v>64</v>
      </c>
      <c r="V31" s="14" t="s">
        <v>68</v>
      </c>
    </row>
    <row r="32" spans="1:22" ht="16" x14ac:dyDescent="0.2">
      <c r="A32" s="75" t="s">
        <v>69</v>
      </c>
      <c r="B32" s="77">
        <f t="shared" ref="B32:N32" si="4">B26/B24/B17</f>
        <v>1.0000000000000002</v>
      </c>
      <c r="C32" s="77">
        <f t="shared" si="4"/>
        <v>1</v>
      </c>
      <c r="D32" s="77">
        <f t="shared" si="4"/>
        <v>1.0000000000000002</v>
      </c>
      <c r="E32" s="77">
        <f t="shared" si="4"/>
        <v>1.0000000000000002</v>
      </c>
      <c r="F32" s="77">
        <f t="shared" si="4"/>
        <v>1</v>
      </c>
      <c r="G32" s="77">
        <f t="shared" si="4"/>
        <v>1.0000000000000004</v>
      </c>
      <c r="H32" s="77">
        <f t="shared" si="4"/>
        <v>1</v>
      </c>
      <c r="I32" s="77">
        <f t="shared" si="4"/>
        <v>1.0000000000000002</v>
      </c>
      <c r="J32" s="77">
        <f t="shared" si="4"/>
        <v>1.0000000000000004</v>
      </c>
      <c r="K32" s="77">
        <f t="shared" si="4"/>
        <v>1.0000000000000002</v>
      </c>
      <c r="L32" s="77">
        <f t="shared" si="4"/>
        <v>1.0000000000000002</v>
      </c>
      <c r="M32" s="77">
        <f t="shared" si="4"/>
        <v>1.0000000000000002</v>
      </c>
      <c r="N32" s="77">
        <f t="shared" si="4"/>
        <v>0.99999999999999989</v>
      </c>
      <c r="O32" s="9" t="s">
        <v>64</v>
      </c>
      <c r="V32" s="14" t="s">
        <v>70</v>
      </c>
    </row>
    <row r="33" spans="1:15" ht="16" x14ac:dyDescent="0.2">
      <c r="A33" s="75" t="s">
        <v>71</v>
      </c>
      <c r="B33" s="77">
        <f t="shared" ref="B33:N33" si="5">B22/B24/B18</f>
        <v>1.0000000000000002</v>
      </c>
      <c r="C33" s="77">
        <f t="shared" si="5"/>
        <v>1.0000000000000004</v>
      </c>
      <c r="D33" s="77">
        <f t="shared" si="5"/>
        <v>1.0000000000000002</v>
      </c>
      <c r="E33" s="77">
        <f t="shared" si="5"/>
        <v>1.0000000000000002</v>
      </c>
      <c r="F33" s="77">
        <f t="shared" si="5"/>
        <v>1.0000000000000002</v>
      </c>
      <c r="G33" s="77">
        <f t="shared" si="5"/>
        <v>1.0000000000000002</v>
      </c>
      <c r="H33" s="77">
        <f t="shared" si="5"/>
        <v>1</v>
      </c>
      <c r="I33" s="77">
        <f t="shared" si="5"/>
        <v>0.99999999999999978</v>
      </c>
      <c r="J33" s="77">
        <f t="shared" si="5"/>
        <v>0.99999999999999978</v>
      </c>
      <c r="K33" s="77">
        <f t="shared" si="5"/>
        <v>1</v>
      </c>
      <c r="L33" s="77">
        <f t="shared" si="5"/>
        <v>1</v>
      </c>
      <c r="M33" s="77">
        <f t="shared" si="5"/>
        <v>1</v>
      </c>
      <c r="N33" s="77">
        <f t="shared" si="5"/>
        <v>0.99999999999999967</v>
      </c>
      <c r="O33" s="9" t="s">
        <v>64</v>
      </c>
    </row>
    <row r="34" spans="1:15" s="18" customFormat="1" ht="16" x14ac:dyDescent="0.2">
      <c r="A34" s="15" t="s">
        <v>73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7"/>
    </row>
    <row r="35" spans="1:15" s="18" customFormat="1" ht="16" x14ac:dyDescent="0.2">
      <c r="A35" s="15" t="s">
        <v>74</v>
      </c>
      <c r="B35" s="19">
        <f t="shared" ref="B35:N35" si="6">8*3.14159</f>
        <v>25.132719999999999</v>
      </c>
      <c r="C35" s="19">
        <f t="shared" si="6"/>
        <v>25.132719999999999</v>
      </c>
      <c r="D35" s="19">
        <f t="shared" si="6"/>
        <v>25.132719999999999</v>
      </c>
      <c r="E35" s="19">
        <f t="shared" si="6"/>
        <v>25.132719999999999</v>
      </c>
      <c r="F35" s="19">
        <f t="shared" si="6"/>
        <v>25.132719999999999</v>
      </c>
      <c r="G35" s="19">
        <f t="shared" si="6"/>
        <v>25.132719999999999</v>
      </c>
      <c r="H35" s="19">
        <f t="shared" si="6"/>
        <v>25.132719999999999</v>
      </c>
      <c r="I35" s="19">
        <f t="shared" si="6"/>
        <v>25.132719999999999</v>
      </c>
      <c r="J35" s="19">
        <f t="shared" si="6"/>
        <v>25.132719999999999</v>
      </c>
      <c r="K35" s="19">
        <f t="shared" si="6"/>
        <v>25.132719999999999</v>
      </c>
      <c r="L35" s="19">
        <f t="shared" si="6"/>
        <v>25.132719999999999</v>
      </c>
      <c r="M35" s="19">
        <f t="shared" si="6"/>
        <v>25.132719999999999</v>
      </c>
      <c r="N35" s="19">
        <f t="shared" si="6"/>
        <v>25.132719999999999</v>
      </c>
      <c r="O35" s="17" t="s">
        <v>75</v>
      </c>
    </row>
    <row r="36" spans="1:15" s="18" customFormat="1" ht="16" x14ac:dyDescent="0.2">
      <c r="A36" s="15" t="s">
        <v>68</v>
      </c>
      <c r="B36" s="20" t="s">
        <v>76</v>
      </c>
      <c r="C36" s="20">
        <v>28.989493</v>
      </c>
      <c r="D36" s="20">
        <v>56.563116999999998</v>
      </c>
      <c r="E36" s="20">
        <v>270.00605300000001</v>
      </c>
      <c r="F36" s="20">
        <v>161.63638599999999</v>
      </c>
      <c r="G36" s="20" t="s">
        <v>77</v>
      </c>
      <c r="H36" s="20">
        <v>96.533028000000002</v>
      </c>
      <c r="I36" s="20">
        <v>55.809401000000001</v>
      </c>
      <c r="J36" s="20" t="s">
        <v>78</v>
      </c>
      <c r="K36" s="20" t="s">
        <v>79</v>
      </c>
      <c r="L36" s="20" t="s">
        <v>80</v>
      </c>
      <c r="M36" s="20" t="s">
        <v>81</v>
      </c>
      <c r="N36" s="21">
        <v>52.038114999999998</v>
      </c>
      <c r="O36" s="17" t="s">
        <v>82</v>
      </c>
    </row>
    <row r="37" spans="1:15" s="18" customFormat="1" ht="27.75" customHeight="1" x14ac:dyDescent="0.2">
      <c r="A37" s="22" t="s">
        <v>70</v>
      </c>
      <c r="B37" s="23">
        <f>B20</f>
        <v>1536</v>
      </c>
      <c r="C37" s="23">
        <v>3072</v>
      </c>
      <c r="D37" s="23">
        <f t="shared" ref="D37:N37" si="7">D20</f>
        <v>8000</v>
      </c>
      <c r="E37" s="23">
        <f t="shared" si="7"/>
        <v>2048</v>
      </c>
      <c r="F37" s="23">
        <f t="shared" si="7"/>
        <v>5120</v>
      </c>
      <c r="G37" s="23">
        <f t="shared" si="7"/>
        <v>16000</v>
      </c>
      <c r="H37" s="23">
        <f t="shared" si="7"/>
        <v>3072</v>
      </c>
      <c r="I37" s="23">
        <f t="shared" si="7"/>
        <v>12288</v>
      </c>
      <c r="J37" s="23">
        <f t="shared" si="7"/>
        <v>24000</v>
      </c>
      <c r="K37" s="23">
        <f t="shared" si="7"/>
        <v>8736</v>
      </c>
      <c r="L37" s="23">
        <f t="shared" si="7"/>
        <v>23040</v>
      </c>
      <c r="M37" s="23">
        <f t="shared" si="7"/>
        <v>12288</v>
      </c>
      <c r="N37" s="23">
        <f t="shared" si="7"/>
        <v>31680</v>
      </c>
      <c r="O37" s="17" t="s">
        <v>83</v>
      </c>
    </row>
    <row r="38" spans="1:15" ht="80" customHeight="1" x14ac:dyDescent="0.2">
      <c r="A38" s="15" t="s">
        <v>72</v>
      </c>
      <c r="B38" s="24" t="s">
        <v>64</v>
      </c>
      <c r="C38" s="25" t="s">
        <v>1853</v>
      </c>
      <c r="D38" s="24" t="s">
        <v>64</v>
      </c>
      <c r="E38" s="24" t="s">
        <v>64</v>
      </c>
      <c r="F38" s="24" t="s">
        <v>64</v>
      </c>
      <c r="G38" s="24" t="s">
        <v>64</v>
      </c>
      <c r="H38" s="24" t="s">
        <v>64</v>
      </c>
      <c r="I38" s="24" t="s">
        <v>64</v>
      </c>
      <c r="J38" s="24" t="s">
        <v>64</v>
      </c>
      <c r="K38" s="24" t="s">
        <v>64</v>
      </c>
      <c r="L38" s="24" t="s">
        <v>64</v>
      </c>
      <c r="M38" s="24" t="s">
        <v>64</v>
      </c>
      <c r="N38" s="24" t="s">
        <v>64</v>
      </c>
      <c r="O38" s="9" t="s">
        <v>64</v>
      </c>
    </row>
    <row r="39" spans="1:15" s="29" customFormat="1" ht="16" x14ac:dyDescent="0.2">
      <c r="A39" s="26" t="s">
        <v>84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8"/>
    </row>
    <row r="40" spans="1:15" ht="16" x14ac:dyDescent="0.2">
      <c r="A40" s="84" t="s">
        <v>85</v>
      </c>
      <c r="B40" s="30">
        <f t="shared" ref="B40:N40" si="8">(B37+2)*B37/2*B37/4*4</f>
        <v>1814298624</v>
      </c>
      <c r="C40" s="30">
        <f t="shared" si="8"/>
        <v>14504951808</v>
      </c>
      <c r="D40" s="30">
        <f t="shared" si="8"/>
        <v>256064000000</v>
      </c>
      <c r="E40" s="30">
        <f t="shared" si="8"/>
        <v>4299161600</v>
      </c>
      <c r="F40" s="30">
        <f t="shared" si="8"/>
        <v>67135078400</v>
      </c>
      <c r="G40" s="30">
        <f t="shared" si="8"/>
        <v>2048256000000</v>
      </c>
      <c r="H40" s="30">
        <f t="shared" si="8"/>
        <v>14504951808</v>
      </c>
      <c r="I40" s="30">
        <f t="shared" si="8"/>
        <v>927863930880</v>
      </c>
      <c r="J40" s="30">
        <f t="shared" si="8"/>
        <v>6912576000000</v>
      </c>
      <c r="K40" s="30">
        <f t="shared" si="8"/>
        <v>333432013824</v>
      </c>
      <c r="L40" s="30">
        <f t="shared" si="8"/>
        <v>6115826073600</v>
      </c>
      <c r="M40" s="30">
        <f t="shared" si="8"/>
        <v>927863930880</v>
      </c>
      <c r="N40" s="30">
        <f t="shared" si="8"/>
        <v>15898382438400</v>
      </c>
      <c r="O40" s="9" t="s">
        <v>1851</v>
      </c>
    </row>
    <row r="41" spans="1:15" ht="16" x14ac:dyDescent="0.2">
      <c r="A41" s="84" t="s">
        <v>86</v>
      </c>
      <c r="B41" s="31">
        <f t="shared" ref="B41:N41" si="9">B40/1024^3</f>
        <v>1.689697265625</v>
      </c>
      <c r="C41" s="31">
        <f t="shared" si="9"/>
        <v>13.5087890625</v>
      </c>
      <c r="D41" s="31">
        <f t="shared" si="9"/>
        <v>238.47818374633789</v>
      </c>
      <c r="E41" s="31">
        <f t="shared" si="9"/>
        <v>4.00390625</v>
      </c>
      <c r="F41" s="31">
        <f t="shared" si="9"/>
        <v>62.5244140625</v>
      </c>
      <c r="G41" s="31">
        <f t="shared" si="9"/>
        <v>1907.5870513916016</v>
      </c>
      <c r="H41" s="31">
        <f t="shared" si="9"/>
        <v>13.5087890625</v>
      </c>
      <c r="I41" s="31">
        <f t="shared" si="9"/>
        <v>864.140625</v>
      </c>
      <c r="J41" s="31">
        <f t="shared" si="9"/>
        <v>6437.838077545166</v>
      </c>
      <c r="K41" s="31">
        <f t="shared" si="9"/>
        <v>310.5327615737915</v>
      </c>
      <c r="L41" s="31">
        <f t="shared" si="9"/>
        <v>5695.806884765625</v>
      </c>
      <c r="M41" s="31">
        <f t="shared" si="9"/>
        <v>864.140625</v>
      </c>
      <c r="N41" s="31">
        <f t="shared" si="9"/>
        <v>14806.522464752197</v>
      </c>
      <c r="O41" s="32" t="s">
        <v>87</v>
      </c>
    </row>
    <row r="42" spans="1:15" ht="18" x14ac:dyDescent="0.2">
      <c r="A42" s="84" t="s">
        <v>88</v>
      </c>
      <c r="B42" s="33">
        <f t="shared" ref="B42:N42" si="10">B41/1024</f>
        <v>1.6500949859619141E-3</v>
      </c>
      <c r="C42" s="33">
        <f t="shared" si="10"/>
        <v>1.3192176818847656E-2</v>
      </c>
      <c r="D42" s="33">
        <f t="shared" si="10"/>
        <v>0.2328888513147831</v>
      </c>
      <c r="E42" s="33">
        <f t="shared" si="10"/>
        <v>3.910064697265625E-3</v>
      </c>
      <c r="F42" s="33">
        <f t="shared" si="10"/>
        <v>6.1058998107910156E-2</v>
      </c>
      <c r="G42" s="33">
        <f t="shared" si="10"/>
        <v>1.8628779798746109</v>
      </c>
      <c r="H42" s="33">
        <f t="shared" si="10"/>
        <v>1.3192176818847656E-2</v>
      </c>
      <c r="I42" s="33">
        <f t="shared" si="10"/>
        <v>0.8438873291015625</v>
      </c>
      <c r="J42" s="34">
        <f t="shared" si="10"/>
        <v>6.2869512476027012</v>
      </c>
      <c r="K42" s="33">
        <f t="shared" si="10"/>
        <v>0.30325464997440577</v>
      </c>
      <c r="L42" s="34">
        <f t="shared" si="10"/>
        <v>5.5623114109039307</v>
      </c>
      <c r="M42" s="33">
        <f t="shared" si="10"/>
        <v>0.8438873291015625</v>
      </c>
      <c r="N42" s="34">
        <f t="shared" si="10"/>
        <v>14.459494594484568</v>
      </c>
      <c r="O42" s="32" t="s">
        <v>1848</v>
      </c>
    </row>
    <row r="43" spans="1:15" ht="16" x14ac:dyDescent="0.2">
      <c r="A43" s="84" t="s">
        <v>89</v>
      </c>
      <c r="B43" s="31">
        <f t="shared" ref="B43:N43" si="11">B42*4</f>
        <v>6.6003799438476562E-3</v>
      </c>
      <c r="C43" s="31">
        <f t="shared" si="11"/>
        <v>5.2768707275390625E-2</v>
      </c>
      <c r="D43" s="31">
        <f t="shared" si="11"/>
        <v>0.93155540525913239</v>
      </c>
      <c r="E43" s="31">
        <f t="shared" si="11"/>
        <v>1.56402587890625E-2</v>
      </c>
      <c r="F43" s="31">
        <f t="shared" si="11"/>
        <v>0.24423599243164062</v>
      </c>
      <c r="G43" s="31">
        <f t="shared" si="11"/>
        <v>7.4515119194984436</v>
      </c>
      <c r="H43" s="31">
        <f t="shared" si="11"/>
        <v>5.2768707275390625E-2</v>
      </c>
      <c r="I43" s="31">
        <f t="shared" si="11"/>
        <v>3.37554931640625</v>
      </c>
      <c r="J43" s="31">
        <f t="shared" si="11"/>
        <v>25.147804990410805</v>
      </c>
      <c r="K43" s="31">
        <f t="shared" si="11"/>
        <v>1.2130185998976231</v>
      </c>
      <c r="L43" s="31">
        <f t="shared" si="11"/>
        <v>22.249245643615723</v>
      </c>
      <c r="M43" s="31">
        <f t="shared" si="11"/>
        <v>3.37554931640625</v>
      </c>
      <c r="N43" s="31">
        <f t="shared" si="11"/>
        <v>57.837978377938271</v>
      </c>
      <c r="O43" s="9" t="s">
        <v>1850</v>
      </c>
    </row>
    <row r="44" spans="1:15" ht="16" x14ac:dyDescent="0.2">
      <c r="A44" s="84" t="s">
        <v>90</v>
      </c>
      <c r="B44" s="31">
        <f t="shared" ref="B44:N44" si="12">B42*6</f>
        <v>9.9005699157714844E-3</v>
      </c>
      <c r="C44" s="31">
        <f t="shared" si="12"/>
        <v>7.9153060913085938E-2</v>
      </c>
      <c r="D44" s="31">
        <f t="shared" si="12"/>
        <v>1.3973331078886986</v>
      </c>
      <c r="E44" s="31">
        <f t="shared" si="12"/>
        <v>2.346038818359375E-2</v>
      </c>
      <c r="F44" s="31">
        <f t="shared" si="12"/>
        <v>0.36635398864746094</v>
      </c>
      <c r="G44" s="31">
        <f t="shared" si="12"/>
        <v>11.177267879247665</v>
      </c>
      <c r="H44" s="31">
        <f t="shared" si="12"/>
        <v>7.9153060913085938E-2</v>
      </c>
      <c r="I44" s="31">
        <f t="shared" si="12"/>
        <v>5.063323974609375</v>
      </c>
      <c r="J44" s="31">
        <f t="shared" si="12"/>
        <v>37.721707485616207</v>
      </c>
      <c r="K44" s="31">
        <f t="shared" si="12"/>
        <v>1.8195278998464346</v>
      </c>
      <c r="L44" s="31">
        <f t="shared" si="12"/>
        <v>33.373868465423584</v>
      </c>
      <c r="M44" s="31">
        <f t="shared" si="12"/>
        <v>5.063323974609375</v>
      </c>
      <c r="N44" s="31">
        <f t="shared" si="12"/>
        <v>86.756967566907406</v>
      </c>
      <c r="O44" s="9" t="s">
        <v>1849</v>
      </c>
    </row>
    <row r="45" spans="1:15" ht="16" x14ac:dyDescent="0.2">
      <c r="A45" s="84" t="s">
        <v>91</v>
      </c>
      <c r="B45" s="35">
        <f>B35/B37</f>
        <v>1.6362447916666665E-2</v>
      </c>
      <c r="C45" s="35">
        <f t="shared" ref="C45:N45" si="13">C35/C37</f>
        <v>8.1812239583333324E-3</v>
      </c>
      <c r="D45" s="35">
        <f t="shared" si="13"/>
        <v>3.1415900000000001E-3</v>
      </c>
      <c r="E45" s="35">
        <f t="shared" si="13"/>
        <v>1.22718359375E-2</v>
      </c>
      <c r="F45" s="35">
        <f t="shared" si="13"/>
        <v>4.9087343749999995E-3</v>
      </c>
      <c r="G45" s="35">
        <f t="shared" si="13"/>
        <v>1.570795E-3</v>
      </c>
      <c r="H45" s="35">
        <f t="shared" si="13"/>
        <v>8.1812239583333324E-3</v>
      </c>
      <c r="I45" s="35">
        <f t="shared" si="13"/>
        <v>2.0453059895833331E-3</v>
      </c>
      <c r="J45" s="35">
        <f t="shared" si="13"/>
        <v>1.0471966666666666E-3</v>
      </c>
      <c r="K45" s="35">
        <f t="shared" si="13"/>
        <v>2.8769139194139192E-3</v>
      </c>
      <c r="L45" s="35">
        <f t="shared" si="13"/>
        <v>1.090829861111111E-3</v>
      </c>
      <c r="M45" s="35">
        <f t="shared" si="13"/>
        <v>2.0453059895833331E-3</v>
      </c>
      <c r="N45" s="35">
        <f t="shared" si="13"/>
        <v>7.9333080808080807E-4</v>
      </c>
      <c r="O45" s="9" t="s">
        <v>92</v>
      </c>
    </row>
    <row r="46" spans="1:15" ht="16" x14ac:dyDescent="0.2">
      <c r="A46" s="84" t="s">
        <v>93</v>
      </c>
      <c r="B46" s="36">
        <f t="shared" ref="B46:N46" si="14">B45/(3.14159/2*B8)</f>
        <v>0.7199145218528572</v>
      </c>
      <c r="C46" s="36">
        <f t="shared" si="14"/>
        <v>0.95592676367679663</v>
      </c>
      <c r="D46" s="36">
        <f t="shared" si="14"/>
        <v>0.98740462928824713</v>
      </c>
      <c r="E46" s="36">
        <f t="shared" si="14"/>
        <v>0.92759865905914629</v>
      </c>
      <c r="F46" s="36">
        <f t="shared" si="14"/>
        <v>0.98717691919547301</v>
      </c>
      <c r="G46" s="36">
        <f t="shared" si="14"/>
        <v>0.84582174013251366</v>
      </c>
      <c r="H46" s="36">
        <f t="shared" si="14"/>
        <v>1.0540590907564933</v>
      </c>
      <c r="I46" s="36">
        <f t="shared" si="14"/>
        <v>0.69350419056177581</v>
      </c>
      <c r="J46" s="36">
        <f t="shared" si="14"/>
        <v>0.95455534930413244</v>
      </c>
      <c r="K46" s="36">
        <f t="shared" si="14"/>
        <v>0.96758170216188</v>
      </c>
      <c r="L46" s="36">
        <f t="shared" si="14"/>
        <v>0.98369759863723283</v>
      </c>
      <c r="M46" s="36">
        <f t="shared" si="14"/>
        <v>0.99271341221781972</v>
      </c>
      <c r="N46" s="36">
        <f t="shared" si="14"/>
        <v>1.001680583020413</v>
      </c>
      <c r="O46" s="9" t="s">
        <v>94</v>
      </c>
    </row>
    <row r="47" spans="1:15" ht="16" x14ac:dyDescent="0.2">
      <c r="A47" s="84" t="s">
        <v>1857</v>
      </c>
      <c r="B47" s="83">
        <f>B25/B21</f>
        <v>0.15039617082629253</v>
      </c>
      <c r="C47" s="83">
        <f t="shared" ref="C47:N47" si="15">C25/C21</f>
        <v>0.21135322827342362</v>
      </c>
      <c r="D47" s="83">
        <f t="shared" si="15"/>
        <v>0.24592554000986031</v>
      </c>
      <c r="E47" s="83">
        <f t="shared" si="15"/>
        <v>0.13170459084688502</v>
      </c>
      <c r="F47" s="83">
        <f t="shared" si="15"/>
        <v>0.16758157838880125</v>
      </c>
      <c r="G47" s="83">
        <f t="shared" si="15"/>
        <v>0.1887873072810968</v>
      </c>
      <c r="H47" s="83">
        <f t="shared" si="15"/>
        <v>0.1013081281918561</v>
      </c>
      <c r="I47" s="83">
        <f t="shared" si="15"/>
        <v>0.12912938468454996</v>
      </c>
      <c r="J47" s="83">
        <f t="shared" si="15"/>
        <v>0.15618693321642127</v>
      </c>
      <c r="K47" s="83">
        <f t="shared" si="15"/>
        <v>9.1743611880607506E-2</v>
      </c>
      <c r="L47" s="83">
        <f t="shared" si="15"/>
        <v>0.11936031046443285</v>
      </c>
      <c r="M47" s="83">
        <f t="shared" si="15"/>
        <v>9.0607283047423284E-2</v>
      </c>
      <c r="N47" s="83">
        <f t="shared" si="15"/>
        <v>0.11387361876336906</v>
      </c>
      <c r="O47" s="65" t="s">
        <v>1858</v>
      </c>
    </row>
    <row r="48" spans="1:15" s="40" customFormat="1" ht="16" x14ac:dyDescent="0.2">
      <c r="A48" s="37" t="s">
        <v>95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</row>
    <row r="49" spans="1:15" ht="16" x14ac:dyDescent="0.2">
      <c r="A49" s="37" t="s">
        <v>96</v>
      </c>
      <c r="B49" s="79" t="s">
        <v>97</v>
      </c>
      <c r="C49" s="79" t="s">
        <v>98</v>
      </c>
      <c r="D49" s="79" t="s">
        <v>99</v>
      </c>
      <c r="E49" s="79" t="s">
        <v>100</v>
      </c>
      <c r="F49" s="79" t="s">
        <v>101</v>
      </c>
      <c r="G49" s="79" t="s">
        <v>102</v>
      </c>
      <c r="H49" s="79" t="s">
        <v>103</v>
      </c>
      <c r="I49" s="79" t="s">
        <v>104</v>
      </c>
      <c r="J49" s="79" t="s">
        <v>105</v>
      </c>
      <c r="K49" s="79" t="s">
        <v>106</v>
      </c>
      <c r="L49" s="79" t="s">
        <v>107</v>
      </c>
      <c r="M49" s="79" t="s">
        <v>108</v>
      </c>
      <c r="N49" s="79" t="s">
        <v>1861</v>
      </c>
      <c r="O49" s="9" t="s">
        <v>109</v>
      </c>
    </row>
    <row r="50" spans="1:15" ht="16" x14ac:dyDescent="0.2">
      <c r="A50" s="37" t="s">
        <v>110</v>
      </c>
      <c r="B50" s="79" t="s">
        <v>111</v>
      </c>
      <c r="C50" s="79" t="s">
        <v>112</v>
      </c>
      <c r="D50" s="79" t="s">
        <v>113</v>
      </c>
      <c r="E50" s="79" t="s">
        <v>114</v>
      </c>
      <c r="F50" s="79" t="s">
        <v>115</v>
      </c>
      <c r="G50" s="79" t="s">
        <v>116</v>
      </c>
      <c r="H50" s="79" t="s">
        <v>117</v>
      </c>
      <c r="I50" s="79" t="s">
        <v>118</v>
      </c>
      <c r="J50" s="79" t="s">
        <v>119</v>
      </c>
      <c r="K50" s="79" t="s">
        <v>120</v>
      </c>
      <c r="L50" s="79" t="s">
        <v>121</v>
      </c>
      <c r="M50" s="79" t="s">
        <v>122</v>
      </c>
      <c r="N50" s="79" t="s">
        <v>1862</v>
      </c>
      <c r="O50" s="9" t="s">
        <v>123</v>
      </c>
    </row>
    <row r="51" spans="1:15" ht="16" x14ac:dyDescent="0.2">
      <c r="A51" s="37" t="s">
        <v>124</v>
      </c>
      <c r="B51" s="79" t="s">
        <v>125</v>
      </c>
      <c r="C51" s="79" t="s">
        <v>126</v>
      </c>
      <c r="D51" s="79" t="s">
        <v>127</v>
      </c>
      <c r="E51" s="79" t="s">
        <v>128</v>
      </c>
      <c r="F51" s="79" t="s">
        <v>129</v>
      </c>
      <c r="G51" s="79" t="s">
        <v>130</v>
      </c>
      <c r="H51" s="79" t="s">
        <v>131</v>
      </c>
      <c r="I51" s="79" t="s">
        <v>132</v>
      </c>
      <c r="J51" s="79" t="s">
        <v>133</v>
      </c>
      <c r="K51" s="79" t="s">
        <v>134</v>
      </c>
      <c r="L51" s="79" t="s">
        <v>135</v>
      </c>
      <c r="M51" s="79" t="s">
        <v>136</v>
      </c>
      <c r="N51" s="79" t="s">
        <v>1863</v>
      </c>
      <c r="O51" s="9" t="s">
        <v>137</v>
      </c>
    </row>
    <row r="52" spans="1:15" ht="16" x14ac:dyDescent="0.2">
      <c r="A52" s="37" t="s">
        <v>138</v>
      </c>
      <c r="B52" s="79" t="s">
        <v>139</v>
      </c>
      <c r="C52" s="79" t="s">
        <v>140</v>
      </c>
      <c r="D52" s="79" t="s">
        <v>141</v>
      </c>
      <c r="E52" s="79" t="s">
        <v>142</v>
      </c>
      <c r="F52" s="79" t="s">
        <v>143</v>
      </c>
      <c r="G52" s="79" t="s">
        <v>144</v>
      </c>
      <c r="H52" s="79" t="s">
        <v>145</v>
      </c>
      <c r="I52" s="79" t="s">
        <v>146</v>
      </c>
      <c r="J52" s="79" t="s">
        <v>147</v>
      </c>
      <c r="K52" s="79" t="s">
        <v>148</v>
      </c>
      <c r="L52" s="79" t="s">
        <v>149</v>
      </c>
      <c r="M52" s="79" t="s">
        <v>150</v>
      </c>
      <c r="N52" s="79" t="s">
        <v>1864</v>
      </c>
      <c r="O52" s="9" t="s">
        <v>151</v>
      </c>
    </row>
    <row r="53" spans="1:15" ht="16" x14ac:dyDescent="0.2">
      <c r="A53" s="37" t="s">
        <v>152</v>
      </c>
      <c r="B53" s="79" t="s">
        <v>153</v>
      </c>
      <c r="C53" s="79" t="s">
        <v>154</v>
      </c>
      <c r="D53" s="79" t="s">
        <v>155</v>
      </c>
      <c r="E53" s="79" t="s">
        <v>156</v>
      </c>
      <c r="F53" s="79" t="s">
        <v>157</v>
      </c>
      <c r="G53" s="79" t="s">
        <v>158</v>
      </c>
      <c r="H53" s="79" t="s">
        <v>159</v>
      </c>
      <c r="I53" s="79" t="s">
        <v>160</v>
      </c>
      <c r="J53" s="79" t="s">
        <v>161</v>
      </c>
      <c r="K53" s="79" t="s">
        <v>162</v>
      </c>
      <c r="L53" s="79" t="s">
        <v>163</v>
      </c>
      <c r="M53" s="79" t="s">
        <v>164</v>
      </c>
      <c r="N53" s="79" t="s">
        <v>1865</v>
      </c>
      <c r="O53" s="9" t="s">
        <v>165</v>
      </c>
    </row>
    <row r="54" spans="1:15" ht="16" x14ac:dyDescent="0.2">
      <c r="A54" s="37" t="s">
        <v>166</v>
      </c>
      <c r="B54" s="79" t="s">
        <v>167</v>
      </c>
      <c r="C54" s="79" t="s">
        <v>168</v>
      </c>
      <c r="D54" s="79" t="s">
        <v>169</v>
      </c>
      <c r="E54" s="79" t="s">
        <v>170</v>
      </c>
      <c r="F54" s="79" t="s">
        <v>171</v>
      </c>
      <c r="G54" s="79" t="s">
        <v>172</v>
      </c>
      <c r="H54" s="79" t="s">
        <v>173</v>
      </c>
      <c r="I54" s="79" t="s">
        <v>174</v>
      </c>
      <c r="J54" s="79" t="s">
        <v>175</v>
      </c>
      <c r="K54" s="79" t="s">
        <v>176</v>
      </c>
      <c r="L54" s="79" t="s">
        <v>177</v>
      </c>
      <c r="M54" s="79" t="s">
        <v>178</v>
      </c>
      <c r="N54" s="79" t="s">
        <v>1866</v>
      </c>
      <c r="O54" s="9" t="s">
        <v>179</v>
      </c>
    </row>
    <row r="55" spans="1:15" ht="16" x14ac:dyDescent="0.2">
      <c r="A55" s="37" t="s">
        <v>180</v>
      </c>
      <c r="B55" s="41">
        <f>SUM(B44:N44)</f>
        <v>182.93134142272174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9"/>
    </row>
    <row r="56" spans="1:15" s="46" customFormat="1" ht="16" x14ac:dyDescent="0.2">
      <c r="A56" s="42" t="s">
        <v>181</v>
      </c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5"/>
    </row>
    <row r="57" spans="1:15" ht="16" x14ac:dyDescent="0.2">
      <c r="A57" s="44" t="s">
        <v>182</v>
      </c>
      <c r="B57" s="47" t="s">
        <v>1522</v>
      </c>
      <c r="C57" s="47" t="s">
        <v>1522</v>
      </c>
      <c r="D57" s="47" t="s">
        <v>1522</v>
      </c>
      <c r="E57" s="47" t="s">
        <v>1522</v>
      </c>
      <c r="F57" s="47" t="s">
        <v>1522</v>
      </c>
      <c r="G57" s="47" t="s">
        <v>1522</v>
      </c>
      <c r="H57" s="47" t="s">
        <v>1522</v>
      </c>
      <c r="I57" s="47" t="s">
        <v>1522</v>
      </c>
      <c r="J57" s="47" t="s">
        <v>1522</v>
      </c>
      <c r="K57" s="47" t="s">
        <v>1522</v>
      </c>
      <c r="L57" s="47" t="s">
        <v>1522</v>
      </c>
      <c r="M57" s="47" t="s">
        <v>1522</v>
      </c>
      <c r="N57" s="47" t="s">
        <v>1589</v>
      </c>
      <c r="O57" s="9" t="s">
        <v>1590</v>
      </c>
    </row>
    <row r="58" spans="1:15" ht="16" x14ac:dyDescent="0.2">
      <c r="A58" s="44" t="s">
        <v>183</v>
      </c>
      <c r="B58" s="48" t="s">
        <v>184</v>
      </c>
      <c r="C58" s="48" t="s">
        <v>184</v>
      </c>
      <c r="D58" s="48" t="s">
        <v>184</v>
      </c>
      <c r="E58" s="48" t="s">
        <v>184</v>
      </c>
      <c r="F58" s="48" t="s">
        <v>184</v>
      </c>
      <c r="G58" s="48" t="s">
        <v>184</v>
      </c>
      <c r="H58" s="48" t="s">
        <v>184</v>
      </c>
      <c r="I58" s="48" t="s">
        <v>184</v>
      </c>
      <c r="J58" s="48" t="s">
        <v>184</v>
      </c>
      <c r="K58" s="48" t="s">
        <v>184</v>
      </c>
      <c r="L58" s="48" t="s">
        <v>184</v>
      </c>
      <c r="M58" s="48" t="s">
        <v>184</v>
      </c>
      <c r="N58" s="48" t="s">
        <v>184</v>
      </c>
      <c r="O58" s="9"/>
    </row>
    <row r="59" spans="1:15" ht="16" x14ac:dyDescent="0.2">
      <c r="A59" s="44" t="s">
        <v>185</v>
      </c>
      <c r="B59" s="44">
        <f>5*6*3</f>
        <v>90</v>
      </c>
      <c r="C59" s="44">
        <f>5*6*3</f>
        <v>90</v>
      </c>
      <c r="D59" s="44">
        <f>5*6*3</f>
        <v>90</v>
      </c>
      <c r="E59" s="44">
        <f>5*6*3</f>
        <v>90</v>
      </c>
      <c r="F59" s="44">
        <f>5*6*3</f>
        <v>90</v>
      </c>
      <c r="G59" s="44">
        <v>90</v>
      </c>
      <c r="H59" s="44">
        <f>5*6*3</f>
        <v>90</v>
      </c>
      <c r="I59" s="44">
        <f>5*6*3</f>
        <v>90</v>
      </c>
      <c r="J59" s="44">
        <v>90</v>
      </c>
      <c r="K59" s="44">
        <f>5*6*3</f>
        <v>90</v>
      </c>
      <c r="L59" s="44">
        <v>90</v>
      </c>
      <c r="M59" s="44">
        <f>5*6*3</f>
        <v>90</v>
      </c>
      <c r="N59" s="44">
        <v>66</v>
      </c>
      <c r="O59" s="9" t="s">
        <v>64</v>
      </c>
    </row>
    <row r="60" spans="1:15" ht="16" x14ac:dyDescent="0.2">
      <c r="A60" s="44" t="s">
        <v>186</v>
      </c>
      <c r="B60" s="49">
        <v>0.45</v>
      </c>
      <c r="C60" s="44">
        <v>1.1000000000000001</v>
      </c>
      <c r="D60" s="44">
        <v>6.3</v>
      </c>
      <c r="E60" s="44">
        <v>0.56999999999999995</v>
      </c>
      <c r="F60" s="49">
        <v>3.3</v>
      </c>
      <c r="G60" s="50">
        <v>25</v>
      </c>
      <c r="H60" s="44">
        <v>1.1000000000000001</v>
      </c>
      <c r="I60" s="44">
        <v>15</v>
      </c>
      <c r="J60" s="44">
        <v>56</v>
      </c>
      <c r="K60" s="44">
        <v>9.6999999999999993</v>
      </c>
      <c r="L60" s="44">
        <v>52</v>
      </c>
      <c r="M60" s="44">
        <v>18</v>
      </c>
      <c r="N60" s="44">
        <v>86</v>
      </c>
      <c r="O60" s="9" t="s">
        <v>64</v>
      </c>
    </row>
    <row r="61" spans="1:15" ht="16" x14ac:dyDescent="0.15">
      <c r="A61" s="44" t="s">
        <v>187</v>
      </c>
      <c r="B61" s="51" t="s">
        <v>188</v>
      </c>
      <c r="C61" s="47" t="s">
        <v>189</v>
      </c>
      <c r="D61" s="47" t="s">
        <v>190</v>
      </c>
      <c r="E61" s="47" t="s">
        <v>191</v>
      </c>
      <c r="F61" s="47" t="s">
        <v>192</v>
      </c>
      <c r="G61" s="47" t="s">
        <v>193</v>
      </c>
      <c r="H61" s="47" t="s">
        <v>194</v>
      </c>
      <c r="I61" s="47" t="s">
        <v>195</v>
      </c>
      <c r="J61" s="47" t="s">
        <v>196</v>
      </c>
      <c r="K61" s="47" t="s">
        <v>197</v>
      </c>
      <c r="L61" s="47" t="s">
        <v>198</v>
      </c>
      <c r="M61" s="47" t="s">
        <v>199</v>
      </c>
      <c r="N61" s="47" t="s">
        <v>1523</v>
      </c>
      <c r="O61" s="9" t="s">
        <v>64</v>
      </c>
    </row>
    <row r="62" spans="1:15" ht="16" x14ac:dyDescent="0.15">
      <c r="A62" s="44"/>
      <c r="B62" s="51" t="s">
        <v>200</v>
      </c>
      <c r="C62" s="47" t="s">
        <v>201</v>
      </c>
      <c r="D62" s="47" t="s">
        <v>202</v>
      </c>
      <c r="E62" s="47" t="s">
        <v>203</v>
      </c>
      <c r="F62" s="47" t="s">
        <v>204</v>
      </c>
      <c r="G62" s="47" t="s">
        <v>205</v>
      </c>
      <c r="H62" s="47" t="s">
        <v>206</v>
      </c>
      <c r="I62" s="47" t="s">
        <v>207</v>
      </c>
      <c r="J62" s="47" t="s">
        <v>208</v>
      </c>
      <c r="K62" s="47" t="s">
        <v>209</v>
      </c>
      <c r="L62" s="47" t="s">
        <v>210</v>
      </c>
      <c r="M62" s="47" t="s">
        <v>211</v>
      </c>
      <c r="N62" s="47" t="s">
        <v>1524</v>
      </c>
      <c r="O62" s="9" t="s">
        <v>64</v>
      </c>
    </row>
    <row r="63" spans="1:15" ht="16" x14ac:dyDescent="0.15">
      <c r="A63" s="44"/>
      <c r="B63" s="51" t="s">
        <v>212</v>
      </c>
      <c r="C63" s="47" t="s">
        <v>213</v>
      </c>
      <c r="D63" s="47" t="s">
        <v>214</v>
      </c>
      <c r="E63" s="47" t="s">
        <v>215</v>
      </c>
      <c r="F63" s="47" t="s">
        <v>216</v>
      </c>
      <c r="G63" s="47" t="s">
        <v>217</v>
      </c>
      <c r="H63" s="47" t="s">
        <v>218</v>
      </c>
      <c r="I63" s="47" t="s">
        <v>219</v>
      </c>
      <c r="J63" s="47" t="s">
        <v>220</v>
      </c>
      <c r="K63" s="47" t="s">
        <v>221</v>
      </c>
      <c r="L63" s="47" t="s">
        <v>222</v>
      </c>
      <c r="M63" s="47" t="s">
        <v>223</v>
      </c>
      <c r="N63" s="47" t="s">
        <v>1525</v>
      </c>
      <c r="O63" s="9" t="s">
        <v>64</v>
      </c>
    </row>
    <row r="64" spans="1:15" ht="16" x14ac:dyDescent="0.15">
      <c r="A64" s="44"/>
      <c r="B64" s="51" t="s">
        <v>224</v>
      </c>
      <c r="C64" s="47" t="s">
        <v>225</v>
      </c>
      <c r="D64" s="47" t="s">
        <v>226</v>
      </c>
      <c r="E64" s="47" t="s">
        <v>227</v>
      </c>
      <c r="F64" s="47" t="s">
        <v>228</v>
      </c>
      <c r="G64" s="47" t="s">
        <v>229</v>
      </c>
      <c r="H64" s="47" t="s">
        <v>230</v>
      </c>
      <c r="I64" s="47" t="s">
        <v>231</v>
      </c>
      <c r="J64" s="47" t="s">
        <v>232</v>
      </c>
      <c r="K64" s="47" t="s">
        <v>233</v>
      </c>
      <c r="L64" s="47" t="s">
        <v>234</v>
      </c>
      <c r="M64" s="47" t="s">
        <v>235</v>
      </c>
      <c r="N64" s="47" t="s">
        <v>1526</v>
      </c>
      <c r="O64" s="9" t="s">
        <v>64</v>
      </c>
    </row>
    <row r="65" spans="1:15" ht="16" x14ac:dyDescent="0.15">
      <c r="A65" s="44"/>
      <c r="B65" s="51" t="s">
        <v>236</v>
      </c>
      <c r="C65" s="47" t="s">
        <v>237</v>
      </c>
      <c r="D65" s="47" t="s">
        <v>238</v>
      </c>
      <c r="E65" s="47" t="s">
        <v>239</v>
      </c>
      <c r="F65" s="47" t="s">
        <v>240</v>
      </c>
      <c r="G65" s="47" t="s">
        <v>241</v>
      </c>
      <c r="H65" s="47" t="s">
        <v>242</v>
      </c>
      <c r="I65" s="47" t="s">
        <v>243</v>
      </c>
      <c r="J65" s="47" t="s">
        <v>244</v>
      </c>
      <c r="K65" s="47" t="s">
        <v>245</v>
      </c>
      <c r="L65" s="47" t="s">
        <v>246</v>
      </c>
      <c r="M65" s="47" t="s">
        <v>247</v>
      </c>
      <c r="N65" s="47" t="s">
        <v>1527</v>
      </c>
      <c r="O65" s="9" t="s">
        <v>64</v>
      </c>
    </row>
    <row r="66" spans="1:15" ht="16" x14ac:dyDescent="0.15">
      <c r="A66" s="44"/>
      <c r="B66" s="51" t="s">
        <v>248</v>
      </c>
      <c r="C66" s="47" t="s">
        <v>249</v>
      </c>
      <c r="D66" s="47" t="s">
        <v>250</v>
      </c>
      <c r="E66" s="47" t="s">
        <v>251</v>
      </c>
      <c r="F66" s="47" t="s">
        <v>252</v>
      </c>
      <c r="G66" s="47" t="s">
        <v>253</v>
      </c>
      <c r="H66" s="47" t="s">
        <v>254</v>
      </c>
      <c r="I66" s="47" t="s">
        <v>255</v>
      </c>
      <c r="J66" s="47" t="s">
        <v>256</v>
      </c>
      <c r="K66" s="47" t="s">
        <v>257</v>
      </c>
      <c r="L66" s="47" t="s">
        <v>258</v>
      </c>
      <c r="M66" s="47" t="s">
        <v>259</v>
      </c>
      <c r="N66" s="47" t="s">
        <v>1528</v>
      </c>
      <c r="O66" s="9" t="s">
        <v>64</v>
      </c>
    </row>
    <row r="67" spans="1:15" ht="16" x14ac:dyDescent="0.15">
      <c r="A67" s="44"/>
      <c r="B67" s="51" t="s">
        <v>260</v>
      </c>
      <c r="C67" s="47" t="s">
        <v>261</v>
      </c>
      <c r="D67" s="47" t="s">
        <v>262</v>
      </c>
      <c r="E67" s="47" t="s">
        <v>263</v>
      </c>
      <c r="F67" s="47" t="s">
        <v>264</v>
      </c>
      <c r="G67" s="47" t="s">
        <v>265</v>
      </c>
      <c r="H67" s="47" t="s">
        <v>266</v>
      </c>
      <c r="I67" s="47" t="s">
        <v>267</v>
      </c>
      <c r="J67" s="47" t="s">
        <v>268</v>
      </c>
      <c r="K67" s="47" t="s">
        <v>269</v>
      </c>
      <c r="L67" s="47" t="s">
        <v>270</v>
      </c>
      <c r="M67" s="47" t="s">
        <v>271</v>
      </c>
      <c r="N67" s="47" t="s">
        <v>1529</v>
      </c>
      <c r="O67" s="9" t="s">
        <v>64</v>
      </c>
    </row>
    <row r="68" spans="1:15" ht="16" x14ac:dyDescent="0.15">
      <c r="A68" s="44"/>
      <c r="B68" s="51" t="s">
        <v>272</v>
      </c>
      <c r="C68" s="47" t="s">
        <v>273</v>
      </c>
      <c r="D68" s="47" t="s">
        <v>274</v>
      </c>
      <c r="E68" s="47" t="s">
        <v>275</v>
      </c>
      <c r="F68" s="47" t="s">
        <v>276</v>
      </c>
      <c r="G68" s="47" t="s">
        <v>277</v>
      </c>
      <c r="H68" s="47" t="s">
        <v>278</v>
      </c>
      <c r="I68" s="47" t="s">
        <v>279</v>
      </c>
      <c r="J68" s="47" t="s">
        <v>280</v>
      </c>
      <c r="K68" s="47" t="s">
        <v>281</v>
      </c>
      <c r="L68" s="47" t="s">
        <v>282</v>
      </c>
      <c r="M68" s="47" t="s">
        <v>283</v>
      </c>
      <c r="N68" s="47" t="s">
        <v>1530</v>
      </c>
      <c r="O68" s="9" t="s">
        <v>64</v>
      </c>
    </row>
    <row r="69" spans="1:15" ht="16" x14ac:dyDescent="0.15">
      <c r="A69" s="44"/>
      <c r="B69" s="51" t="s">
        <v>284</v>
      </c>
      <c r="C69" s="47" t="s">
        <v>285</v>
      </c>
      <c r="D69" s="47" t="s">
        <v>286</v>
      </c>
      <c r="E69" s="47" t="s">
        <v>287</v>
      </c>
      <c r="F69" s="47" t="s">
        <v>288</v>
      </c>
      <c r="G69" s="47" t="s">
        <v>289</v>
      </c>
      <c r="H69" s="47" t="s">
        <v>290</v>
      </c>
      <c r="I69" s="47" t="s">
        <v>291</v>
      </c>
      <c r="J69" s="47" t="s">
        <v>292</v>
      </c>
      <c r="K69" s="47" t="s">
        <v>293</v>
      </c>
      <c r="L69" s="47" t="s">
        <v>294</v>
      </c>
      <c r="M69" s="47" t="s">
        <v>295</v>
      </c>
      <c r="N69" s="47" t="s">
        <v>1531</v>
      </c>
      <c r="O69" s="9" t="s">
        <v>64</v>
      </c>
    </row>
    <row r="70" spans="1:15" ht="16" x14ac:dyDescent="0.15">
      <c r="A70" s="44"/>
      <c r="B70" s="51" t="s">
        <v>296</v>
      </c>
      <c r="C70" s="47" t="s">
        <v>297</v>
      </c>
      <c r="D70" s="47" t="s">
        <v>298</v>
      </c>
      <c r="E70" s="47" t="s">
        <v>299</v>
      </c>
      <c r="F70" s="47" t="s">
        <v>300</v>
      </c>
      <c r="G70" s="47" t="s">
        <v>301</v>
      </c>
      <c r="H70" s="47" t="s">
        <v>302</v>
      </c>
      <c r="I70" s="47" t="s">
        <v>303</v>
      </c>
      <c r="J70" s="47" t="s">
        <v>304</v>
      </c>
      <c r="K70" s="47" t="s">
        <v>305</v>
      </c>
      <c r="L70" s="47" t="s">
        <v>306</v>
      </c>
      <c r="M70" s="47" t="s">
        <v>307</v>
      </c>
      <c r="N70" s="47" t="s">
        <v>1532</v>
      </c>
      <c r="O70" s="9" t="s">
        <v>64</v>
      </c>
    </row>
    <row r="71" spans="1:15" ht="16" x14ac:dyDescent="0.15">
      <c r="A71" s="44"/>
      <c r="B71" s="51" t="s">
        <v>308</v>
      </c>
      <c r="C71" s="47" t="s">
        <v>309</v>
      </c>
      <c r="D71" s="47" t="s">
        <v>310</v>
      </c>
      <c r="E71" s="47" t="s">
        <v>311</v>
      </c>
      <c r="F71" s="47" t="s">
        <v>312</v>
      </c>
      <c r="G71" s="47" t="s">
        <v>313</v>
      </c>
      <c r="H71" s="47" t="s">
        <v>314</v>
      </c>
      <c r="I71" s="47" t="s">
        <v>315</v>
      </c>
      <c r="J71" s="47" t="s">
        <v>316</v>
      </c>
      <c r="K71" s="47" t="s">
        <v>317</v>
      </c>
      <c r="L71" s="47" t="s">
        <v>318</v>
      </c>
      <c r="M71" s="47" t="s">
        <v>319</v>
      </c>
      <c r="N71" s="47" t="s">
        <v>1533</v>
      </c>
      <c r="O71" s="9" t="s">
        <v>64</v>
      </c>
    </row>
    <row r="72" spans="1:15" ht="16" x14ac:dyDescent="0.15">
      <c r="A72" s="44"/>
      <c r="B72" s="51" t="s">
        <v>320</v>
      </c>
      <c r="C72" s="47" t="s">
        <v>321</v>
      </c>
      <c r="D72" s="47" t="s">
        <v>322</v>
      </c>
      <c r="E72" s="47" t="s">
        <v>323</v>
      </c>
      <c r="F72" s="47" t="s">
        <v>324</v>
      </c>
      <c r="G72" s="47" t="s">
        <v>325</v>
      </c>
      <c r="H72" s="47" t="s">
        <v>326</v>
      </c>
      <c r="I72" s="47" t="s">
        <v>327</v>
      </c>
      <c r="J72" s="47" t="s">
        <v>328</v>
      </c>
      <c r="K72" s="47" t="s">
        <v>329</v>
      </c>
      <c r="L72" s="47" t="s">
        <v>330</v>
      </c>
      <c r="M72" s="47" t="s">
        <v>331</v>
      </c>
      <c r="N72" s="47" t="s">
        <v>1534</v>
      </c>
      <c r="O72" s="9" t="s">
        <v>64</v>
      </c>
    </row>
    <row r="73" spans="1:15" ht="16" x14ac:dyDescent="0.15">
      <c r="A73" s="44"/>
      <c r="B73" s="51" t="s">
        <v>332</v>
      </c>
      <c r="C73" s="47" t="s">
        <v>333</v>
      </c>
      <c r="D73" s="47" t="s">
        <v>334</v>
      </c>
      <c r="E73" s="47" t="s">
        <v>335</v>
      </c>
      <c r="F73" s="47" t="s">
        <v>336</v>
      </c>
      <c r="G73" s="47" t="s">
        <v>337</v>
      </c>
      <c r="H73" s="47" t="s">
        <v>338</v>
      </c>
      <c r="I73" s="47" t="s">
        <v>339</v>
      </c>
      <c r="J73" s="47" t="s">
        <v>340</v>
      </c>
      <c r="K73" s="47" t="s">
        <v>341</v>
      </c>
      <c r="L73" s="47" t="s">
        <v>342</v>
      </c>
      <c r="M73" s="47" t="s">
        <v>343</v>
      </c>
      <c r="N73" s="47" t="s">
        <v>1535</v>
      </c>
      <c r="O73" s="9" t="s">
        <v>64</v>
      </c>
    </row>
    <row r="74" spans="1:15" ht="16" x14ac:dyDescent="0.15">
      <c r="A74" s="44"/>
      <c r="B74" s="51" t="s">
        <v>344</v>
      </c>
      <c r="C74" s="47" t="s">
        <v>345</v>
      </c>
      <c r="D74" s="47" t="s">
        <v>346</v>
      </c>
      <c r="E74" s="47" t="s">
        <v>347</v>
      </c>
      <c r="F74" s="47" t="s">
        <v>348</v>
      </c>
      <c r="G74" s="47" t="s">
        <v>349</v>
      </c>
      <c r="H74" s="47" t="s">
        <v>350</v>
      </c>
      <c r="I74" s="47" t="s">
        <v>351</v>
      </c>
      <c r="J74" s="47" t="s">
        <v>352</v>
      </c>
      <c r="K74" s="47" t="s">
        <v>353</v>
      </c>
      <c r="L74" s="47" t="s">
        <v>354</v>
      </c>
      <c r="M74" s="47" t="s">
        <v>355</v>
      </c>
      <c r="N74" s="47" t="s">
        <v>1536</v>
      </c>
      <c r="O74" s="9" t="s">
        <v>64</v>
      </c>
    </row>
    <row r="75" spans="1:15" ht="16" x14ac:dyDescent="0.15">
      <c r="A75" s="44"/>
      <c r="B75" s="51" t="s">
        <v>356</v>
      </c>
      <c r="C75" s="47" t="s">
        <v>357</v>
      </c>
      <c r="D75" s="47" t="s">
        <v>358</v>
      </c>
      <c r="E75" s="47" t="s">
        <v>359</v>
      </c>
      <c r="F75" s="47" t="s">
        <v>360</v>
      </c>
      <c r="G75" s="47" t="s">
        <v>361</v>
      </c>
      <c r="H75" s="47" t="s">
        <v>362</v>
      </c>
      <c r="I75" s="47" t="s">
        <v>363</v>
      </c>
      <c r="J75" s="47" t="s">
        <v>364</v>
      </c>
      <c r="K75" s="47" t="s">
        <v>365</v>
      </c>
      <c r="L75" s="47" t="s">
        <v>366</v>
      </c>
      <c r="M75" s="47" t="s">
        <v>367</v>
      </c>
      <c r="N75" s="47" t="s">
        <v>1537</v>
      </c>
      <c r="O75" s="9" t="s">
        <v>64</v>
      </c>
    </row>
    <row r="76" spans="1:15" ht="16" x14ac:dyDescent="0.15">
      <c r="A76" s="44"/>
      <c r="B76" s="51" t="s">
        <v>368</v>
      </c>
      <c r="C76" s="47" t="s">
        <v>369</v>
      </c>
      <c r="D76" s="47" t="s">
        <v>370</v>
      </c>
      <c r="E76" s="47" t="s">
        <v>371</v>
      </c>
      <c r="F76" s="47" t="s">
        <v>372</v>
      </c>
      <c r="G76" s="47" t="s">
        <v>373</v>
      </c>
      <c r="H76" s="47" t="s">
        <v>374</v>
      </c>
      <c r="I76" s="47" t="s">
        <v>375</v>
      </c>
      <c r="J76" s="47" t="s">
        <v>376</v>
      </c>
      <c r="K76" s="47" t="s">
        <v>377</v>
      </c>
      <c r="L76" s="47" t="s">
        <v>378</v>
      </c>
      <c r="M76" s="47" t="s">
        <v>379</v>
      </c>
      <c r="N76" s="47" t="s">
        <v>1538</v>
      </c>
      <c r="O76" s="9" t="s">
        <v>64</v>
      </c>
    </row>
    <row r="77" spans="1:15" ht="16" x14ac:dyDescent="0.15">
      <c r="A77" s="44"/>
      <c r="B77" s="51" t="s">
        <v>380</v>
      </c>
      <c r="C77" s="47" t="s">
        <v>381</v>
      </c>
      <c r="D77" s="47" t="s">
        <v>382</v>
      </c>
      <c r="E77" s="47" t="s">
        <v>383</v>
      </c>
      <c r="F77" s="47" t="s">
        <v>384</v>
      </c>
      <c r="G77" s="47" t="s">
        <v>385</v>
      </c>
      <c r="H77" s="47" t="s">
        <v>386</v>
      </c>
      <c r="I77" s="47" t="s">
        <v>387</v>
      </c>
      <c r="J77" s="47" t="s">
        <v>388</v>
      </c>
      <c r="K77" s="47" t="s">
        <v>389</v>
      </c>
      <c r="L77" s="47" t="s">
        <v>390</v>
      </c>
      <c r="M77" s="47" t="s">
        <v>391</v>
      </c>
      <c r="N77" s="47" t="s">
        <v>1539</v>
      </c>
      <c r="O77" s="9" t="s">
        <v>64</v>
      </c>
    </row>
    <row r="78" spans="1:15" ht="16" x14ac:dyDescent="0.15">
      <c r="A78" s="44"/>
      <c r="B78" s="51" t="s">
        <v>392</v>
      </c>
      <c r="C78" s="47" t="s">
        <v>393</v>
      </c>
      <c r="D78" s="47" t="s">
        <v>394</v>
      </c>
      <c r="E78" s="47" t="s">
        <v>395</v>
      </c>
      <c r="F78" s="47" t="s">
        <v>396</v>
      </c>
      <c r="G78" s="47" t="s">
        <v>397</v>
      </c>
      <c r="H78" s="47" t="s">
        <v>398</v>
      </c>
      <c r="I78" s="47" t="s">
        <v>399</v>
      </c>
      <c r="J78" s="47" t="s">
        <v>400</v>
      </c>
      <c r="K78" s="47" t="s">
        <v>401</v>
      </c>
      <c r="L78" s="47" t="s">
        <v>402</v>
      </c>
      <c r="M78" s="47" t="s">
        <v>403</v>
      </c>
      <c r="N78" s="47" t="s">
        <v>1540</v>
      </c>
      <c r="O78" s="9" t="s">
        <v>64</v>
      </c>
    </row>
    <row r="79" spans="1:15" ht="16" x14ac:dyDescent="0.15">
      <c r="A79" s="44"/>
      <c r="B79" s="51" t="s">
        <v>404</v>
      </c>
      <c r="C79" s="47" t="s">
        <v>405</v>
      </c>
      <c r="D79" s="47" t="s">
        <v>406</v>
      </c>
      <c r="E79" s="47" t="s">
        <v>407</v>
      </c>
      <c r="F79" s="47" t="s">
        <v>408</v>
      </c>
      <c r="G79" s="47" t="s">
        <v>409</v>
      </c>
      <c r="H79" s="47" t="s">
        <v>410</v>
      </c>
      <c r="I79" s="47" t="s">
        <v>411</v>
      </c>
      <c r="J79" s="47" t="s">
        <v>412</v>
      </c>
      <c r="K79" s="47" t="s">
        <v>413</v>
      </c>
      <c r="L79" s="47" t="s">
        <v>414</v>
      </c>
      <c r="M79" s="47" t="s">
        <v>415</v>
      </c>
      <c r="N79" s="47" t="s">
        <v>1541</v>
      </c>
      <c r="O79" s="9" t="s">
        <v>64</v>
      </c>
    </row>
    <row r="80" spans="1:15" ht="16" x14ac:dyDescent="0.15">
      <c r="A80" s="44"/>
      <c r="B80" s="51" t="s">
        <v>416</v>
      </c>
      <c r="C80" s="47" t="s">
        <v>417</v>
      </c>
      <c r="D80" s="47" t="s">
        <v>418</v>
      </c>
      <c r="E80" s="47" t="s">
        <v>419</v>
      </c>
      <c r="F80" s="47" t="s">
        <v>420</v>
      </c>
      <c r="G80" s="47" t="s">
        <v>421</v>
      </c>
      <c r="H80" s="47" t="s">
        <v>422</v>
      </c>
      <c r="I80" s="47" t="s">
        <v>423</v>
      </c>
      <c r="J80" s="47" t="s">
        <v>424</v>
      </c>
      <c r="K80" s="47" t="s">
        <v>425</v>
      </c>
      <c r="L80" s="47" t="s">
        <v>426</v>
      </c>
      <c r="M80" s="47" t="s">
        <v>427</v>
      </c>
      <c r="N80" s="47" t="s">
        <v>1542</v>
      </c>
      <c r="O80" s="9" t="s">
        <v>64</v>
      </c>
    </row>
    <row r="81" spans="1:15" ht="16" x14ac:dyDescent="0.15">
      <c r="A81" s="44"/>
      <c r="B81" s="51" t="s">
        <v>428</v>
      </c>
      <c r="C81" s="47" t="s">
        <v>429</v>
      </c>
      <c r="D81" s="47" t="s">
        <v>430</v>
      </c>
      <c r="E81" s="47" t="s">
        <v>431</v>
      </c>
      <c r="F81" s="47" t="s">
        <v>432</v>
      </c>
      <c r="G81" s="47" t="s">
        <v>433</v>
      </c>
      <c r="H81" s="47" t="s">
        <v>434</v>
      </c>
      <c r="I81" s="47" t="s">
        <v>435</v>
      </c>
      <c r="J81" s="47" t="s">
        <v>436</v>
      </c>
      <c r="K81" s="47" t="s">
        <v>437</v>
      </c>
      <c r="L81" s="47" t="s">
        <v>438</v>
      </c>
      <c r="M81" s="47" t="s">
        <v>439</v>
      </c>
      <c r="N81" s="47" t="s">
        <v>1543</v>
      </c>
      <c r="O81" s="9" t="s">
        <v>64</v>
      </c>
    </row>
    <row r="82" spans="1:15" ht="16" x14ac:dyDescent="0.15">
      <c r="A82" s="44"/>
      <c r="B82" s="51" t="s">
        <v>440</v>
      </c>
      <c r="C82" s="47" t="s">
        <v>441</v>
      </c>
      <c r="D82" s="47" t="s">
        <v>442</v>
      </c>
      <c r="E82" s="47" t="s">
        <v>443</v>
      </c>
      <c r="F82" s="47" t="s">
        <v>444</v>
      </c>
      <c r="G82" s="47" t="s">
        <v>445</v>
      </c>
      <c r="H82" s="47" t="s">
        <v>446</v>
      </c>
      <c r="I82" s="47" t="s">
        <v>447</v>
      </c>
      <c r="J82" s="47" t="s">
        <v>448</v>
      </c>
      <c r="K82" s="47" t="s">
        <v>449</v>
      </c>
      <c r="L82" s="47" t="s">
        <v>450</v>
      </c>
      <c r="M82" s="47" t="s">
        <v>451</v>
      </c>
      <c r="N82" s="47" t="s">
        <v>1544</v>
      </c>
      <c r="O82" s="9" t="s">
        <v>64</v>
      </c>
    </row>
    <row r="83" spans="1:15" ht="16" x14ac:dyDescent="0.15">
      <c r="A83" s="44"/>
      <c r="B83" s="51" t="s">
        <v>452</v>
      </c>
      <c r="C83" s="47" t="s">
        <v>453</v>
      </c>
      <c r="D83" s="47" t="s">
        <v>454</v>
      </c>
      <c r="E83" s="47" t="s">
        <v>455</v>
      </c>
      <c r="F83" s="47" t="s">
        <v>456</v>
      </c>
      <c r="G83" s="47" t="s">
        <v>457</v>
      </c>
      <c r="H83" s="47" t="s">
        <v>458</v>
      </c>
      <c r="I83" s="47" t="s">
        <v>459</v>
      </c>
      <c r="J83" s="47" t="s">
        <v>460</v>
      </c>
      <c r="K83" s="47" t="s">
        <v>461</v>
      </c>
      <c r="L83" s="47" t="s">
        <v>462</v>
      </c>
      <c r="M83" s="47" t="s">
        <v>463</v>
      </c>
      <c r="N83" s="47" t="s">
        <v>1545</v>
      </c>
      <c r="O83" s="9" t="s">
        <v>64</v>
      </c>
    </row>
    <row r="84" spans="1:15" ht="16" x14ac:dyDescent="0.15">
      <c r="A84" s="44"/>
      <c r="B84" s="51" t="s">
        <v>464</v>
      </c>
      <c r="C84" s="47" t="s">
        <v>465</v>
      </c>
      <c r="D84" s="47" t="s">
        <v>466</v>
      </c>
      <c r="E84" s="47" t="s">
        <v>467</v>
      </c>
      <c r="F84" s="47" t="s">
        <v>468</v>
      </c>
      <c r="G84" s="47" t="s">
        <v>469</v>
      </c>
      <c r="H84" s="47" t="s">
        <v>470</v>
      </c>
      <c r="I84" s="47" t="s">
        <v>471</v>
      </c>
      <c r="J84" s="47" t="s">
        <v>472</v>
      </c>
      <c r="K84" s="47" t="s">
        <v>473</v>
      </c>
      <c r="L84" s="47" t="s">
        <v>474</v>
      </c>
      <c r="M84" s="47" t="s">
        <v>475</v>
      </c>
      <c r="N84" s="47" t="s">
        <v>1546</v>
      </c>
      <c r="O84" s="9" t="s">
        <v>64</v>
      </c>
    </row>
    <row r="85" spans="1:15" ht="16" x14ac:dyDescent="0.15">
      <c r="A85" s="44"/>
      <c r="B85" s="51" t="s">
        <v>476</v>
      </c>
      <c r="C85" s="47" t="s">
        <v>477</v>
      </c>
      <c r="D85" s="47" t="s">
        <v>478</v>
      </c>
      <c r="E85" s="47" t="s">
        <v>479</v>
      </c>
      <c r="F85" s="47" t="s">
        <v>480</v>
      </c>
      <c r="G85" s="47" t="s">
        <v>481</v>
      </c>
      <c r="H85" s="47" t="s">
        <v>482</v>
      </c>
      <c r="I85" s="47" t="s">
        <v>483</v>
      </c>
      <c r="J85" s="47" t="s">
        <v>484</v>
      </c>
      <c r="K85" s="47" t="s">
        <v>485</v>
      </c>
      <c r="L85" s="47" t="s">
        <v>486</v>
      </c>
      <c r="M85" s="47" t="s">
        <v>487</v>
      </c>
      <c r="N85" s="47" t="s">
        <v>1547</v>
      </c>
      <c r="O85" s="9" t="s">
        <v>64</v>
      </c>
    </row>
    <row r="86" spans="1:15" ht="16" x14ac:dyDescent="0.15">
      <c r="A86" s="44"/>
      <c r="B86" s="51" t="s">
        <v>488</v>
      </c>
      <c r="C86" s="47" t="s">
        <v>489</v>
      </c>
      <c r="D86" s="47" t="s">
        <v>490</v>
      </c>
      <c r="E86" s="47" t="s">
        <v>491</v>
      </c>
      <c r="F86" s="47" t="s">
        <v>492</v>
      </c>
      <c r="G86" s="47" t="s">
        <v>493</v>
      </c>
      <c r="H86" s="47" t="s">
        <v>494</v>
      </c>
      <c r="I86" s="47" t="s">
        <v>495</v>
      </c>
      <c r="J86" s="47" t="s">
        <v>496</v>
      </c>
      <c r="K86" s="47" t="s">
        <v>497</v>
      </c>
      <c r="L86" s="47" t="s">
        <v>498</v>
      </c>
      <c r="M86" s="47" t="s">
        <v>499</v>
      </c>
      <c r="N86" s="47" t="s">
        <v>1548</v>
      </c>
      <c r="O86" s="9" t="s">
        <v>64</v>
      </c>
    </row>
    <row r="87" spans="1:15" ht="16" x14ac:dyDescent="0.15">
      <c r="A87" s="44"/>
      <c r="B87" s="51" t="s">
        <v>500</v>
      </c>
      <c r="C87" s="47" t="s">
        <v>501</v>
      </c>
      <c r="D87" s="47" t="s">
        <v>502</v>
      </c>
      <c r="E87" s="47" t="s">
        <v>503</v>
      </c>
      <c r="F87" s="47" t="s">
        <v>504</v>
      </c>
      <c r="G87" s="47" t="s">
        <v>505</v>
      </c>
      <c r="H87" s="47" t="s">
        <v>506</v>
      </c>
      <c r="I87" s="47" t="s">
        <v>507</v>
      </c>
      <c r="J87" s="47" t="s">
        <v>508</v>
      </c>
      <c r="K87" s="47" t="s">
        <v>509</v>
      </c>
      <c r="L87" s="47" t="s">
        <v>510</v>
      </c>
      <c r="M87" s="47" t="s">
        <v>511</v>
      </c>
      <c r="N87" s="47" t="s">
        <v>1549</v>
      </c>
      <c r="O87" s="9" t="s">
        <v>64</v>
      </c>
    </row>
    <row r="88" spans="1:15" ht="16" x14ac:dyDescent="0.15">
      <c r="A88" s="44"/>
      <c r="B88" s="51" t="s">
        <v>512</v>
      </c>
      <c r="C88" s="47" t="s">
        <v>513</v>
      </c>
      <c r="D88" s="47" t="s">
        <v>514</v>
      </c>
      <c r="E88" s="47" t="s">
        <v>515</v>
      </c>
      <c r="F88" s="47" t="s">
        <v>516</v>
      </c>
      <c r="G88" s="47" t="s">
        <v>517</v>
      </c>
      <c r="H88" s="47" t="s">
        <v>518</v>
      </c>
      <c r="I88" s="47" t="s">
        <v>519</v>
      </c>
      <c r="J88" s="47" t="s">
        <v>520</v>
      </c>
      <c r="K88" s="47" t="s">
        <v>521</v>
      </c>
      <c r="L88" s="47" t="s">
        <v>522</v>
      </c>
      <c r="M88" s="47" t="s">
        <v>523</v>
      </c>
      <c r="N88" s="47" t="s">
        <v>1550</v>
      </c>
      <c r="O88" s="9" t="s">
        <v>64</v>
      </c>
    </row>
    <row r="89" spans="1:15" ht="16" x14ac:dyDescent="0.15">
      <c r="A89" s="44"/>
      <c r="B89" s="51" t="s">
        <v>524</v>
      </c>
      <c r="C89" s="47" t="s">
        <v>525</v>
      </c>
      <c r="D89" s="47" t="s">
        <v>526</v>
      </c>
      <c r="E89" s="47" t="s">
        <v>527</v>
      </c>
      <c r="F89" s="47" t="s">
        <v>528</v>
      </c>
      <c r="G89" s="47" t="s">
        <v>529</v>
      </c>
      <c r="H89" s="47" t="s">
        <v>530</v>
      </c>
      <c r="I89" s="47" t="s">
        <v>531</v>
      </c>
      <c r="J89" s="47" t="s">
        <v>532</v>
      </c>
      <c r="K89" s="47" t="s">
        <v>533</v>
      </c>
      <c r="L89" s="47" t="s">
        <v>534</v>
      </c>
      <c r="M89" s="47" t="s">
        <v>535</v>
      </c>
      <c r="N89" s="47" t="s">
        <v>1551</v>
      </c>
      <c r="O89" s="9" t="s">
        <v>64</v>
      </c>
    </row>
    <row r="90" spans="1:15" ht="16" x14ac:dyDescent="0.15">
      <c r="A90" s="44"/>
      <c r="B90" s="51" t="s">
        <v>536</v>
      </c>
      <c r="C90" s="47" t="s">
        <v>537</v>
      </c>
      <c r="D90" s="47" t="s">
        <v>538</v>
      </c>
      <c r="E90" s="47" t="s">
        <v>539</v>
      </c>
      <c r="F90" s="47" t="s">
        <v>540</v>
      </c>
      <c r="G90" s="47" t="s">
        <v>541</v>
      </c>
      <c r="H90" s="47" t="s">
        <v>542</v>
      </c>
      <c r="I90" s="47" t="s">
        <v>543</v>
      </c>
      <c r="J90" s="47" t="s">
        <v>544</v>
      </c>
      <c r="K90" s="47" t="s">
        <v>545</v>
      </c>
      <c r="L90" s="47" t="s">
        <v>546</v>
      </c>
      <c r="M90" s="47" t="s">
        <v>547</v>
      </c>
      <c r="N90" s="47" t="s">
        <v>1552</v>
      </c>
      <c r="O90" s="9" t="s">
        <v>64</v>
      </c>
    </row>
    <row r="91" spans="1:15" ht="16" x14ac:dyDescent="0.15">
      <c r="A91" s="44"/>
      <c r="B91" s="51" t="s">
        <v>548</v>
      </c>
      <c r="C91" s="47" t="s">
        <v>549</v>
      </c>
      <c r="D91" s="47" t="s">
        <v>550</v>
      </c>
      <c r="E91" s="47" t="s">
        <v>551</v>
      </c>
      <c r="F91" s="47" t="s">
        <v>552</v>
      </c>
      <c r="G91" s="47" t="s">
        <v>553</v>
      </c>
      <c r="H91" s="47" t="s">
        <v>554</v>
      </c>
      <c r="I91" s="47" t="s">
        <v>555</v>
      </c>
      <c r="J91" s="47" t="s">
        <v>556</v>
      </c>
      <c r="K91" s="47" t="s">
        <v>557</v>
      </c>
      <c r="L91" s="47" t="s">
        <v>558</v>
      </c>
      <c r="M91" s="47" t="s">
        <v>559</v>
      </c>
      <c r="N91" s="47" t="s">
        <v>1553</v>
      </c>
      <c r="O91" s="9" t="s">
        <v>64</v>
      </c>
    </row>
    <row r="92" spans="1:15" ht="16" x14ac:dyDescent="0.15">
      <c r="A92" s="44"/>
      <c r="B92" s="51" t="s">
        <v>560</v>
      </c>
      <c r="C92" s="47" t="s">
        <v>561</v>
      </c>
      <c r="D92" s="47" t="s">
        <v>562</v>
      </c>
      <c r="E92" s="47" t="s">
        <v>563</v>
      </c>
      <c r="F92" s="47" t="s">
        <v>564</v>
      </c>
      <c r="G92" s="47" t="s">
        <v>565</v>
      </c>
      <c r="H92" s="47" t="s">
        <v>566</v>
      </c>
      <c r="I92" s="47" t="s">
        <v>567</v>
      </c>
      <c r="J92" s="47" t="s">
        <v>568</v>
      </c>
      <c r="K92" s="47" t="s">
        <v>569</v>
      </c>
      <c r="L92" s="47" t="s">
        <v>570</v>
      </c>
      <c r="M92" s="47" t="s">
        <v>571</v>
      </c>
      <c r="N92" s="47" t="s">
        <v>1554</v>
      </c>
      <c r="O92" s="9" t="s">
        <v>64</v>
      </c>
    </row>
    <row r="93" spans="1:15" ht="16" x14ac:dyDescent="0.15">
      <c r="A93" s="44"/>
      <c r="B93" s="51" t="s">
        <v>572</v>
      </c>
      <c r="C93" s="47" t="s">
        <v>573</v>
      </c>
      <c r="D93" s="47" t="s">
        <v>574</v>
      </c>
      <c r="E93" s="47" t="s">
        <v>575</v>
      </c>
      <c r="F93" s="47" t="s">
        <v>576</v>
      </c>
      <c r="G93" s="47" t="s">
        <v>577</v>
      </c>
      <c r="H93" s="47" t="s">
        <v>578</v>
      </c>
      <c r="I93" s="47" t="s">
        <v>579</v>
      </c>
      <c r="J93" s="47" t="s">
        <v>580</v>
      </c>
      <c r="K93" s="47" t="s">
        <v>581</v>
      </c>
      <c r="L93" s="47" t="s">
        <v>582</v>
      </c>
      <c r="M93" s="47" t="s">
        <v>583</v>
      </c>
      <c r="N93" s="47" t="s">
        <v>1555</v>
      </c>
      <c r="O93" s="9" t="s">
        <v>64</v>
      </c>
    </row>
    <row r="94" spans="1:15" ht="16" x14ac:dyDescent="0.15">
      <c r="A94" s="44"/>
      <c r="B94" s="51" t="s">
        <v>584</v>
      </c>
      <c r="C94" s="47" t="s">
        <v>585</v>
      </c>
      <c r="D94" s="47" t="s">
        <v>586</v>
      </c>
      <c r="E94" s="47" t="s">
        <v>587</v>
      </c>
      <c r="F94" s="47" t="s">
        <v>588</v>
      </c>
      <c r="G94" s="47" t="s">
        <v>589</v>
      </c>
      <c r="H94" s="47" t="s">
        <v>590</v>
      </c>
      <c r="I94" s="47" t="s">
        <v>591</v>
      </c>
      <c r="J94" s="47" t="s">
        <v>592</v>
      </c>
      <c r="K94" s="47" t="s">
        <v>593</v>
      </c>
      <c r="L94" s="47" t="s">
        <v>594</v>
      </c>
      <c r="M94" s="47" t="s">
        <v>595</v>
      </c>
      <c r="N94" s="47" t="s">
        <v>1556</v>
      </c>
      <c r="O94" s="9" t="s">
        <v>64</v>
      </c>
    </row>
    <row r="95" spans="1:15" ht="16" x14ac:dyDescent="0.15">
      <c r="A95" s="44"/>
      <c r="B95" s="51" t="s">
        <v>596</v>
      </c>
      <c r="C95" s="47" t="s">
        <v>597</v>
      </c>
      <c r="D95" s="47" t="s">
        <v>598</v>
      </c>
      <c r="E95" s="47" t="s">
        <v>599</v>
      </c>
      <c r="F95" s="47" t="s">
        <v>600</v>
      </c>
      <c r="G95" s="47" t="s">
        <v>601</v>
      </c>
      <c r="H95" s="47" t="s">
        <v>602</v>
      </c>
      <c r="I95" s="47" t="s">
        <v>603</v>
      </c>
      <c r="J95" s="47" t="s">
        <v>604</v>
      </c>
      <c r="K95" s="47" t="s">
        <v>605</v>
      </c>
      <c r="L95" s="47" t="s">
        <v>606</v>
      </c>
      <c r="M95" s="47" t="s">
        <v>607</v>
      </c>
      <c r="N95" s="47" t="s">
        <v>1557</v>
      </c>
      <c r="O95" s="9" t="s">
        <v>64</v>
      </c>
    </row>
    <row r="96" spans="1:15" ht="16" x14ac:dyDescent="0.15">
      <c r="A96" s="44"/>
      <c r="B96" s="51" t="s">
        <v>608</v>
      </c>
      <c r="C96" s="47" t="s">
        <v>609</v>
      </c>
      <c r="D96" s="47" t="s">
        <v>610</v>
      </c>
      <c r="E96" s="47" t="s">
        <v>611</v>
      </c>
      <c r="F96" s="47" t="s">
        <v>612</v>
      </c>
      <c r="G96" s="47" t="s">
        <v>613</v>
      </c>
      <c r="H96" s="47" t="s">
        <v>614</v>
      </c>
      <c r="I96" s="47" t="s">
        <v>615</v>
      </c>
      <c r="J96" s="47" t="s">
        <v>616</v>
      </c>
      <c r="K96" s="47" t="s">
        <v>617</v>
      </c>
      <c r="L96" s="47" t="s">
        <v>618</v>
      </c>
      <c r="M96" s="47" t="s">
        <v>619</v>
      </c>
      <c r="N96" s="47" t="s">
        <v>1558</v>
      </c>
      <c r="O96" s="9" t="s">
        <v>64</v>
      </c>
    </row>
    <row r="97" spans="1:15" ht="16" x14ac:dyDescent="0.15">
      <c r="A97" s="44"/>
      <c r="B97" s="51" t="s">
        <v>620</v>
      </c>
      <c r="C97" s="47" t="s">
        <v>621</v>
      </c>
      <c r="D97" s="47" t="s">
        <v>622</v>
      </c>
      <c r="E97" s="47" t="s">
        <v>623</v>
      </c>
      <c r="F97" s="47" t="s">
        <v>624</v>
      </c>
      <c r="G97" s="47" t="s">
        <v>625</v>
      </c>
      <c r="H97" s="47" t="s">
        <v>626</v>
      </c>
      <c r="I97" s="47" t="s">
        <v>627</v>
      </c>
      <c r="J97" s="47" t="s">
        <v>628</v>
      </c>
      <c r="K97" s="47" t="s">
        <v>629</v>
      </c>
      <c r="L97" s="47" t="s">
        <v>630</v>
      </c>
      <c r="M97" s="47" t="s">
        <v>631</v>
      </c>
      <c r="N97" s="47" t="s">
        <v>1559</v>
      </c>
      <c r="O97" s="9" t="s">
        <v>64</v>
      </c>
    </row>
    <row r="98" spans="1:15" ht="16" x14ac:dyDescent="0.15">
      <c r="A98" s="44"/>
      <c r="B98" s="51" t="s">
        <v>632</v>
      </c>
      <c r="C98" s="47" t="s">
        <v>633</v>
      </c>
      <c r="D98" s="47" t="s">
        <v>634</v>
      </c>
      <c r="E98" s="47" t="s">
        <v>635</v>
      </c>
      <c r="F98" s="47" t="s">
        <v>636</v>
      </c>
      <c r="G98" s="47" t="s">
        <v>637</v>
      </c>
      <c r="H98" s="47" t="s">
        <v>638</v>
      </c>
      <c r="I98" s="47" t="s">
        <v>639</v>
      </c>
      <c r="J98" s="47" t="s">
        <v>640</v>
      </c>
      <c r="K98" s="47" t="s">
        <v>641</v>
      </c>
      <c r="L98" s="47" t="s">
        <v>642</v>
      </c>
      <c r="M98" s="47" t="s">
        <v>643</v>
      </c>
      <c r="N98" s="47" t="s">
        <v>1560</v>
      </c>
      <c r="O98" s="9" t="s">
        <v>64</v>
      </c>
    </row>
    <row r="99" spans="1:15" ht="16" x14ac:dyDescent="0.15">
      <c r="A99" s="44"/>
      <c r="B99" s="51" t="s">
        <v>644</v>
      </c>
      <c r="C99" s="47" t="s">
        <v>645</v>
      </c>
      <c r="D99" s="47" t="s">
        <v>646</v>
      </c>
      <c r="E99" s="47" t="s">
        <v>647</v>
      </c>
      <c r="F99" s="47" t="s">
        <v>648</v>
      </c>
      <c r="G99" s="47" t="s">
        <v>649</v>
      </c>
      <c r="H99" s="47" t="s">
        <v>650</v>
      </c>
      <c r="I99" s="47" t="s">
        <v>651</v>
      </c>
      <c r="J99" s="47" t="s">
        <v>652</v>
      </c>
      <c r="K99" s="47" t="s">
        <v>653</v>
      </c>
      <c r="L99" s="47" t="s">
        <v>654</v>
      </c>
      <c r="M99" s="47" t="s">
        <v>655</v>
      </c>
      <c r="N99" s="47" t="s">
        <v>1561</v>
      </c>
      <c r="O99" s="9" t="s">
        <v>64</v>
      </c>
    </row>
    <row r="100" spans="1:15" ht="16" x14ac:dyDescent="0.15">
      <c r="A100" s="44"/>
      <c r="B100" s="51" t="s">
        <v>656</v>
      </c>
      <c r="C100" s="47" t="s">
        <v>657</v>
      </c>
      <c r="D100" s="47" t="s">
        <v>658</v>
      </c>
      <c r="E100" s="47" t="s">
        <v>659</v>
      </c>
      <c r="F100" s="47" t="s">
        <v>660</v>
      </c>
      <c r="G100" s="47" t="s">
        <v>661</v>
      </c>
      <c r="H100" s="47" t="s">
        <v>662</v>
      </c>
      <c r="I100" s="47" t="s">
        <v>663</v>
      </c>
      <c r="J100" s="47" t="s">
        <v>664</v>
      </c>
      <c r="K100" s="47" t="s">
        <v>665</v>
      </c>
      <c r="L100" s="47" t="s">
        <v>666</v>
      </c>
      <c r="M100" s="47" t="s">
        <v>667</v>
      </c>
      <c r="N100" s="47" t="s">
        <v>1562</v>
      </c>
      <c r="O100" s="9" t="s">
        <v>64</v>
      </c>
    </row>
    <row r="101" spans="1:15" ht="16" x14ac:dyDescent="0.15">
      <c r="A101" s="44"/>
      <c r="B101" s="51" t="s">
        <v>668</v>
      </c>
      <c r="C101" s="47" t="s">
        <v>669</v>
      </c>
      <c r="D101" s="47" t="s">
        <v>670</v>
      </c>
      <c r="E101" s="47" t="s">
        <v>671</v>
      </c>
      <c r="F101" s="47" t="s">
        <v>672</v>
      </c>
      <c r="G101" s="47" t="s">
        <v>673</v>
      </c>
      <c r="H101" s="47" t="s">
        <v>674</v>
      </c>
      <c r="I101" s="47" t="s">
        <v>675</v>
      </c>
      <c r="J101" s="47" t="s">
        <v>676</v>
      </c>
      <c r="K101" s="47" t="s">
        <v>677</v>
      </c>
      <c r="L101" s="47" t="s">
        <v>678</v>
      </c>
      <c r="M101" s="47" t="s">
        <v>679</v>
      </c>
      <c r="N101" s="47" t="s">
        <v>1563</v>
      </c>
      <c r="O101" s="9" t="s">
        <v>64</v>
      </c>
    </row>
    <row r="102" spans="1:15" ht="16" x14ac:dyDescent="0.15">
      <c r="A102" s="44"/>
      <c r="B102" s="51" t="s">
        <v>680</v>
      </c>
      <c r="C102" s="47" t="s">
        <v>681</v>
      </c>
      <c r="D102" s="47" t="s">
        <v>682</v>
      </c>
      <c r="E102" s="47" t="s">
        <v>683</v>
      </c>
      <c r="F102" s="47" t="s">
        <v>684</v>
      </c>
      <c r="G102" s="47" t="s">
        <v>685</v>
      </c>
      <c r="H102" s="47" t="s">
        <v>686</v>
      </c>
      <c r="I102" s="47" t="s">
        <v>687</v>
      </c>
      <c r="J102" s="47" t="s">
        <v>688</v>
      </c>
      <c r="K102" s="47" t="s">
        <v>689</v>
      </c>
      <c r="L102" s="47" t="s">
        <v>690</v>
      </c>
      <c r="M102" s="47" t="s">
        <v>691</v>
      </c>
      <c r="N102" s="47" t="s">
        <v>1564</v>
      </c>
      <c r="O102" s="9" t="s">
        <v>64</v>
      </c>
    </row>
    <row r="103" spans="1:15" ht="16" x14ac:dyDescent="0.15">
      <c r="A103" s="44"/>
      <c r="B103" s="51" t="s">
        <v>692</v>
      </c>
      <c r="C103" s="47" t="s">
        <v>693</v>
      </c>
      <c r="D103" s="47" t="s">
        <v>694</v>
      </c>
      <c r="E103" s="47" t="s">
        <v>695</v>
      </c>
      <c r="F103" s="47" t="s">
        <v>696</v>
      </c>
      <c r="G103" s="47" t="s">
        <v>697</v>
      </c>
      <c r="H103" s="47" t="s">
        <v>698</v>
      </c>
      <c r="I103" s="47" t="s">
        <v>699</v>
      </c>
      <c r="J103" s="47" t="s">
        <v>700</v>
      </c>
      <c r="K103" s="47" t="s">
        <v>701</v>
      </c>
      <c r="L103" s="47" t="s">
        <v>702</v>
      </c>
      <c r="M103" s="47" t="s">
        <v>703</v>
      </c>
      <c r="N103" s="47" t="s">
        <v>1565</v>
      </c>
      <c r="O103" s="9" t="s">
        <v>64</v>
      </c>
    </row>
    <row r="104" spans="1:15" ht="16" x14ac:dyDescent="0.15">
      <c r="A104" s="44"/>
      <c r="B104" s="51" t="s">
        <v>704</v>
      </c>
      <c r="C104" s="47" t="s">
        <v>705</v>
      </c>
      <c r="D104" s="47" t="s">
        <v>706</v>
      </c>
      <c r="E104" s="47" t="s">
        <v>707</v>
      </c>
      <c r="F104" s="47" t="s">
        <v>708</v>
      </c>
      <c r="G104" s="47" t="s">
        <v>709</v>
      </c>
      <c r="H104" s="47" t="s">
        <v>710</v>
      </c>
      <c r="I104" s="47" t="s">
        <v>711</v>
      </c>
      <c r="J104" s="47" t="s">
        <v>712</v>
      </c>
      <c r="K104" s="47" t="s">
        <v>713</v>
      </c>
      <c r="L104" s="47" t="s">
        <v>714</v>
      </c>
      <c r="M104" s="47" t="s">
        <v>715</v>
      </c>
      <c r="N104" s="47" t="s">
        <v>1566</v>
      </c>
      <c r="O104" s="9" t="s">
        <v>64</v>
      </c>
    </row>
    <row r="105" spans="1:15" ht="16" x14ac:dyDescent="0.15">
      <c r="A105" s="44"/>
      <c r="B105" s="51" t="s">
        <v>716</v>
      </c>
      <c r="C105" s="47" t="s">
        <v>717</v>
      </c>
      <c r="D105" s="47" t="s">
        <v>718</v>
      </c>
      <c r="E105" s="47" t="s">
        <v>719</v>
      </c>
      <c r="F105" s="47" t="s">
        <v>720</v>
      </c>
      <c r="G105" s="47" t="s">
        <v>721</v>
      </c>
      <c r="H105" s="47" t="s">
        <v>722</v>
      </c>
      <c r="I105" s="47" t="s">
        <v>723</v>
      </c>
      <c r="J105" s="47" t="s">
        <v>724</v>
      </c>
      <c r="K105" s="47" t="s">
        <v>725</v>
      </c>
      <c r="L105" s="47" t="s">
        <v>726</v>
      </c>
      <c r="M105" s="47" t="s">
        <v>727</v>
      </c>
      <c r="N105" s="47" t="s">
        <v>1567</v>
      </c>
      <c r="O105" s="9" t="s">
        <v>64</v>
      </c>
    </row>
    <row r="106" spans="1:15" ht="16" x14ac:dyDescent="0.15">
      <c r="A106" s="44"/>
      <c r="B106" s="51" t="s">
        <v>728</v>
      </c>
      <c r="C106" s="47" t="s">
        <v>729</v>
      </c>
      <c r="D106" s="47" t="s">
        <v>730</v>
      </c>
      <c r="E106" s="47" t="s">
        <v>731</v>
      </c>
      <c r="F106" s="47" t="s">
        <v>732</v>
      </c>
      <c r="G106" s="47" t="s">
        <v>733</v>
      </c>
      <c r="H106" s="47" t="s">
        <v>734</v>
      </c>
      <c r="I106" s="47" t="s">
        <v>735</v>
      </c>
      <c r="J106" s="47" t="s">
        <v>736</v>
      </c>
      <c r="K106" s="47" t="s">
        <v>737</v>
      </c>
      <c r="L106" s="47" t="s">
        <v>738</v>
      </c>
      <c r="M106" s="47" t="s">
        <v>739</v>
      </c>
      <c r="N106" s="47" t="s">
        <v>1568</v>
      </c>
      <c r="O106" s="9" t="s">
        <v>64</v>
      </c>
    </row>
    <row r="107" spans="1:15" ht="16" x14ac:dyDescent="0.15">
      <c r="A107" s="44"/>
      <c r="B107" s="51" t="s">
        <v>740</v>
      </c>
      <c r="C107" s="47" t="s">
        <v>741</v>
      </c>
      <c r="D107" s="47" t="s">
        <v>742</v>
      </c>
      <c r="E107" s="47" t="s">
        <v>743</v>
      </c>
      <c r="F107" s="47" t="s">
        <v>744</v>
      </c>
      <c r="G107" s="47" t="s">
        <v>745</v>
      </c>
      <c r="H107" s="47" t="s">
        <v>746</v>
      </c>
      <c r="I107" s="47" t="s">
        <v>747</v>
      </c>
      <c r="J107" s="47" t="s">
        <v>748</v>
      </c>
      <c r="K107" s="47" t="s">
        <v>749</v>
      </c>
      <c r="L107" s="47" t="s">
        <v>750</v>
      </c>
      <c r="M107" s="47" t="s">
        <v>751</v>
      </c>
      <c r="N107" s="47" t="s">
        <v>1569</v>
      </c>
      <c r="O107" s="9" t="s">
        <v>64</v>
      </c>
    </row>
    <row r="108" spans="1:15" ht="16" x14ac:dyDescent="0.15">
      <c r="A108" s="44"/>
      <c r="B108" s="51" t="s">
        <v>752</v>
      </c>
      <c r="C108" s="47" t="s">
        <v>753</v>
      </c>
      <c r="D108" s="47" t="s">
        <v>754</v>
      </c>
      <c r="E108" s="47" t="s">
        <v>755</v>
      </c>
      <c r="F108" s="47" t="s">
        <v>756</v>
      </c>
      <c r="G108" s="47" t="s">
        <v>757</v>
      </c>
      <c r="H108" s="47" t="s">
        <v>758</v>
      </c>
      <c r="I108" s="47" t="s">
        <v>759</v>
      </c>
      <c r="J108" s="47" t="s">
        <v>760</v>
      </c>
      <c r="K108" s="47" t="s">
        <v>761</v>
      </c>
      <c r="L108" s="47" t="s">
        <v>762</v>
      </c>
      <c r="M108" s="47" t="s">
        <v>763</v>
      </c>
      <c r="N108" s="47" t="s">
        <v>1570</v>
      </c>
      <c r="O108" s="9" t="s">
        <v>64</v>
      </c>
    </row>
    <row r="109" spans="1:15" ht="16" x14ac:dyDescent="0.15">
      <c r="A109" s="44"/>
      <c r="B109" s="51" t="s">
        <v>764</v>
      </c>
      <c r="C109" s="47" t="s">
        <v>765</v>
      </c>
      <c r="D109" s="47" t="s">
        <v>766</v>
      </c>
      <c r="E109" s="47" t="s">
        <v>767</v>
      </c>
      <c r="F109" s="47" t="s">
        <v>768</v>
      </c>
      <c r="G109" s="47" t="s">
        <v>769</v>
      </c>
      <c r="H109" s="47" t="s">
        <v>770</v>
      </c>
      <c r="I109" s="47" t="s">
        <v>771</v>
      </c>
      <c r="J109" s="47" t="s">
        <v>772</v>
      </c>
      <c r="K109" s="47" t="s">
        <v>773</v>
      </c>
      <c r="L109" s="47" t="s">
        <v>774</v>
      </c>
      <c r="M109" s="47" t="s">
        <v>775</v>
      </c>
      <c r="N109" s="47" t="s">
        <v>1571</v>
      </c>
      <c r="O109" s="9" t="s">
        <v>64</v>
      </c>
    </row>
    <row r="110" spans="1:15" ht="16" x14ac:dyDescent="0.15">
      <c r="A110" s="44"/>
      <c r="B110" s="51" t="s">
        <v>776</v>
      </c>
      <c r="C110" s="47" t="s">
        <v>777</v>
      </c>
      <c r="D110" s="47" t="s">
        <v>778</v>
      </c>
      <c r="E110" s="47" t="s">
        <v>779</v>
      </c>
      <c r="F110" s="47" t="s">
        <v>780</v>
      </c>
      <c r="G110" s="47" t="s">
        <v>781</v>
      </c>
      <c r="H110" s="47" t="s">
        <v>782</v>
      </c>
      <c r="I110" s="47" t="s">
        <v>783</v>
      </c>
      <c r="J110" s="47" t="s">
        <v>784</v>
      </c>
      <c r="K110" s="47" t="s">
        <v>785</v>
      </c>
      <c r="L110" s="47" t="s">
        <v>786</v>
      </c>
      <c r="M110" s="47" t="s">
        <v>787</v>
      </c>
      <c r="N110" s="47" t="s">
        <v>1572</v>
      </c>
      <c r="O110" s="9" t="s">
        <v>64</v>
      </c>
    </row>
    <row r="111" spans="1:15" ht="16" x14ac:dyDescent="0.15">
      <c r="A111" s="44"/>
      <c r="B111" s="51" t="s">
        <v>788</v>
      </c>
      <c r="C111" s="47" t="s">
        <v>789</v>
      </c>
      <c r="D111" s="47" t="s">
        <v>790</v>
      </c>
      <c r="E111" s="47" t="s">
        <v>791</v>
      </c>
      <c r="F111" s="47" t="s">
        <v>792</v>
      </c>
      <c r="G111" s="47" t="s">
        <v>793</v>
      </c>
      <c r="H111" s="47" t="s">
        <v>794</v>
      </c>
      <c r="I111" s="47" t="s">
        <v>795</v>
      </c>
      <c r="J111" s="47" t="s">
        <v>796</v>
      </c>
      <c r="K111" s="47" t="s">
        <v>797</v>
      </c>
      <c r="L111" s="47" t="s">
        <v>798</v>
      </c>
      <c r="M111" s="47" t="s">
        <v>799</v>
      </c>
      <c r="N111" s="47" t="s">
        <v>1573</v>
      </c>
      <c r="O111" s="9" t="s">
        <v>64</v>
      </c>
    </row>
    <row r="112" spans="1:15" ht="16" x14ac:dyDescent="0.15">
      <c r="A112" s="44"/>
      <c r="B112" s="51" t="s">
        <v>800</v>
      </c>
      <c r="C112" s="47" t="s">
        <v>801</v>
      </c>
      <c r="D112" s="47" t="s">
        <v>802</v>
      </c>
      <c r="E112" s="47" t="s">
        <v>803</v>
      </c>
      <c r="F112" s="47" t="s">
        <v>804</v>
      </c>
      <c r="G112" s="47" t="s">
        <v>805</v>
      </c>
      <c r="H112" s="47" t="s">
        <v>806</v>
      </c>
      <c r="I112" s="47" t="s">
        <v>807</v>
      </c>
      <c r="J112" s="47" t="s">
        <v>808</v>
      </c>
      <c r="K112" s="47" t="s">
        <v>809</v>
      </c>
      <c r="L112" s="47" t="s">
        <v>810</v>
      </c>
      <c r="M112" s="47" t="s">
        <v>811</v>
      </c>
      <c r="N112" s="47" t="s">
        <v>1574</v>
      </c>
      <c r="O112" s="9" t="s">
        <v>64</v>
      </c>
    </row>
    <row r="113" spans="1:15" ht="16" x14ac:dyDescent="0.15">
      <c r="A113" s="44"/>
      <c r="B113" s="51" t="s">
        <v>812</v>
      </c>
      <c r="C113" s="47" t="s">
        <v>813</v>
      </c>
      <c r="D113" s="47" t="s">
        <v>814</v>
      </c>
      <c r="E113" s="47" t="s">
        <v>815</v>
      </c>
      <c r="F113" s="47" t="s">
        <v>816</v>
      </c>
      <c r="G113" s="47" t="s">
        <v>817</v>
      </c>
      <c r="H113" s="47" t="s">
        <v>818</v>
      </c>
      <c r="I113" s="47" t="s">
        <v>819</v>
      </c>
      <c r="J113" s="47" t="s">
        <v>820</v>
      </c>
      <c r="K113" s="47" t="s">
        <v>821</v>
      </c>
      <c r="L113" s="47" t="s">
        <v>822</v>
      </c>
      <c r="M113" s="47" t="s">
        <v>823</v>
      </c>
      <c r="N113" s="47" t="s">
        <v>1575</v>
      </c>
      <c r="O113" s="9" t="s">
        <v>64</v>
      </c>
    </row>
    <row r="114" spans="1:15" ht="16" x14ac:dyDescent="0.15">
      <c r="A114" s="44"/>
      <c r="B114" s="51" t="s">
        <v>824</v>
      </c>
      <c r="C114" s="47" t="s">
        <v>825</v>
      </c>
      <c r="D114" s="47" t="s">
        <v>826</v>
      </c>
      <c r="E114" s="47" t="s">
        <v>827</v>
      </c>
      <c r="F114" s="47" t="s">
        <v>828</v>
      </c>
      <c r="G114" s="47" t="s">
        <v>829</v>
      </c>
      <c r="H114" s="47" t="s">
        <v>830</v>
      </c>
      <c r="I114" s="47" t="s">
        <v>831</v>
      </c>
      <c r="J114" s="47" t="s">
        <v>832</v>
      </c>
      <c r="K114" s="47" t="s">
        <v>833</v>
      </c>
      <c r="L114" s="47" t="s">
        <v>834</v>
      </c>
      <c r="M114" s="47" t="s">
        <v>835</v>
      </c>
      <c r="N114" s="47" t="s">
        <v>1576</v>
      </c>
      <c r="O114" s="9" t="s">
        <v>64</v>
      </c>
    </row>
    <row r="115" spans="1:15" ht="16" x14ac:dyDescent="0.15">
      <c r="A115" s="44"/>
      <c r="B115" s="51" t="s">
        <v>836</v>
      </c>
      <c r="C115" s="47" t="s">
        <v>837</v>
      </c>
      <c r="D115" s="47" t="s">
        <v>838</v>
      </c>
      <c r="E115" s="47" t="s">
        <v>839</v>
      </c>
      <c r="F115" s="47" t="s">
        <v>840</v>
      </c>
      <c r="G115" s="47" t="s">
        <v>841</v>
      </c>
      <c r="H115" s="47" t="s">
        <v>842</v>
      </c>
      <c r="I115" s="47" t="s">
        <v>843</v>
      </c>
      <c r="J115" s="47" t="s">
        <v>844</v>
      </c>
      <c r="K115" s="47" t="s">
        <v>845</v>
      </c>
      <c r="L115" s="47" t="s">
        <v>846</v>
      </c>
      <c r="M115" s="47" t="s">
        <v>847</v>
      </c>
      <c r="N115" s="47" t="s">
        <v>1577</v>
      </c>
      <c r="O115" s="9" t="s">
        <v>64</v>
      </c>
    </row>
    <row r="116" spans="1:15" ht="16" x14ac:dyDescent="0.15">
      <c r="A116" s="44"/>
      <c r="B116" s="51" t="s">
        <v>848</v>
      </c>
      <c r="C116" s="47" t="s">
        <v>849</v>
      </c>
      <c r="D116" s="47" t="s">
        <v>850</v>
      </c>
      <c r="E116" s="47" t="s">
        <v>851</v>
      </c>
      <c r="F116" s="47" t="s">
        <v>852</v>
      </c>
      <c r="G116" s="47" t="s">
        <v>853</v>
      </c>
      <c r="H116" s="47" t="s">
        <v>854</v>
      </c>
      <c r="I116" s="47" t="s">
        <v>855</v>
      </c>
      <c r="J116" s="47" t="s">
        <v>856</v>
      </c>
      <c r="K116" s="47" t="s">
        <v>857</v>
      </c>
      <c r="L116" s="47" t="s">
        <v>858</v>
      </c>
      <c r="M116" s="47" t="s">
        <v>859</v>
      </c>
      <c r="N116" s="47" t="s">
        <v>1578</v>
      </c>
      <c r="O116" s="9" t="s">
        <v>64</v>
      </c>
    </row>
    <row r="117" spans="1:15" ht="16" x14ac:dyDescent="0.15">
      <c r="A117" s="44"/>
      <c r="B117" s="51" t="s">
        <v>860</v>
      </c>
      <c r="C117" s="47" t="s">
        <v>861</v>
      </c>
      <c r="D117" s="47" t="s">
        <v>862</v>
      </c>
      <c r="E117" s="47" t="s">
        <v>863</v>
      </c>
      <c r="F117" s="47" t="s">
        <v>864</v>
      </c>
      <c r="G117" s="47" t="s">
        <v>865</v>
      </c>
      <c r="H117" s="47" t="s">
        <v>866</v>
      </c>
      <c r="I117" s="47" t="s">
        <v>867</v>
      </c>
      <c r="J117" s="47" t="s">
        <v>868</v>
      </c>
      <c r="K117" s="47" t="s">
        <v>869</v>
      </c>
      <c r="L117" s="47" t="s">
        <v>870</v>
      </c>
      <c r="M117" s="47" t="s">
        <v>871</v>
      </c>
      <c r="N117" s="47" t="s">
        <v>1579</v>
      </c>
      <c r="O117" s="9" t="s">
        <v>64</v>
      </c>
    </row>
    <row r="118" spans="1:15" ht="16" x14ac:dyDescent="0.15">
      <c r="A118" s="44"/>
      <c r="B118" s="51" t="s">
        <v>872</v>
      </c>
      <c r="C118" s="47" t="s">
        <v>873</v>
      </c>
      <c r="D118" s="47" t="s">
        <v>874</v>
      </c>
      <c r="E118" s="47" t="s">
        <v>875</v>
      </c>
      <c r="F118" s="47" t="s">
        <v>876</v>
      </c>
      <c r="G118" s="47" t="s">
        <v>877</v>
      </c>
      <c r="H118" s="47" t="s">
        <v>878</v>
      </c>
      <c r="I118" s="47" t="s">
        <v>879</v>
      </c>
      <c r="J118" s="47" t="s">
        <v>880</v>
      </c>
      <c r="K118" s="47" t="s">
        <v>881</v>
      </c>
      <c r="L118" s="47" t="s">
        <v>882</v>
      </c>
      <c r="M118" s="47" t="s">
        <v>883</v>
      </c>
      <c r="N118" s="47" t="s">
        <v>1580</v>
      </c>
      <c r="O118" s="9" t="s">
        <v>64</v>
      </c>
    </row>
    <row r="119" spans="1:15" ht="16" x14ac:dyDescent="0.15">
      <c r="A119" s="44"/>
      <c r="B119" s="51" t="s">
        <v>884</v>
      </c>
      <c r="C119" s="47" t="s">
        <v>885</v>
      </c>
      <c r="D119" s="47" t="s">
        <v>886</v>
      </c>
      <c r="E119" s="47" t="s">
        <v>887</v>
      </c>
      <c r="F119" s="47" t="s">
        <v>888</v>
      </c>
      <c r="G119" s="47" t="s">
        <v>889</v>
      </c>
      <c r="H119" s="47" t="s">
        <v>890</v>
      </c>
      <c r="I119" s="47" t="s">
        <v>891</v>
      </c>
      <c r="J119" s="47" t="s">
        <v>892</v>
      </c>
      <c r="K119" s="47" t="s">
        <v>893</v>
      </c>
      <c r="L119" s="47" t="s">
        <v>894</v>
      </c>
      <c r="M119" s="47" t="s">
        <v>895</v>
      </c>
      <c r="N119" s="47" t="s">
        <v>1581</v>
      </c>
      <c r="O119" s="9" t="s">
        <v>64</v>
      </c>
    </row>
    <row r="120" spans="1:15" ht="16" x14ac:dyDescent="0.15">
      <c r="A120" s="44"/>
      <c r="B120" s="51" t="s">
        <v>896</v>
      </c>
      <c r="C120" s="47" t="s">
        <v>897</v>
      </c>
      <c r="D120" s="47" t="s">
        <v>898</v>
      </c>
      <c r="E120" s="47" t="s">
        <v>899</v>
      </c>
      <c r="F120" s="47" t="s">
        <v>900</v>
      </c>
      <c r="G120" s="47" t="s">
        <v>901</v>
      </c>
      <c r="H120" s="47" t="s">
        <v>902</v>
      </c>
      <c r="I120" s="47" t="s">
        <v>903</v>
      </c>
      <c r="J120" s="47" t="s">
        <v>904</v>
      </c>
      <c r="K120" s="47" t="s">
        <v>905</v>
      </c>
      <c r="L120" s="47" t="s">
        <v>906</v>
      </c>
      <c r="M120" s="47" t="s">
        <v>907</v>
      </c>
      <c r="N120" s="47" t="s">
        <v>1582</v>
      </c>
      <c r="O120" s="9" t="s">
        <v>64</v>
      </c>
    </row>
    <row r="121" spans="1:15" ht="16" x14ac:dyDescent="0.15">
      <c r="A121" s="44"/>
      <c r="B121" s="51" t="s">
        <v>908</v>
      </c>
      <c r="C121" s="47" t="s">
        <v>909</v>
      </c>
      <c r="D121" s="47" t="s">
        <v>910</v>
      </c>
      <c r="E121" s="47" t="s">
        <v>911</v>
      </c>
      <c r="F121" s="47" t="s">
        <v>912</v>
      </c>
      <c r="G121" s="47" t="s">
        <v>1498</v>
      </c>
      <c r="H121" s="47" t="s">
        <v>914</v>
      </c>
      <c r="I121" s="47" t="s">
        <v>915</v>
      </c>
      <c r="J121" s="47" t="s">
        <v>916</v>
      </c>
      <c r="K121" s="47" t="s">
        <v>917</v>
      </c>
      <c r="L121" s="47" t="s">
        <v>918</v>
      </c>
      <c r="M121" s="47" t="s">
        <v>919</v>
      </c>
      <c r="N121" s="47" t="s">
        <v>1583</v>
      </c>
      <c r="O121" s="9" t="s">
        <v>64</v>
      </c>
    </row>
    <row r="122" spans="1:15" ht="16" x14ac:dyDescent="0.15">
      <c r="A122" s="44"/>
      <c r="B122" s="51" t="s">
        <v>920</v>
      </c>
      <c r="C122" s="47" t="s">
        <v>921</v>
      </c>
      <c r="D122" s="47" t="s">
        <v>922</v>
      </c>
      <c r="E122" s="47" t="s">
        <v>923</v>
      </c>
      <c r="F122" s="47" t="s">
        <v>924</v>
      </c>
      <c r="G122" s="47" t="s">
        <v>1499</v>
      </c>
      <c r="H122" s="47" t="s">
        <v>926</v>
      </c>
      <c r="I122" s="47" t="s">
        <v>927</v>
      </c>
      <c r="J122" s="47" t="s">
        <v>928</v>
      </c>
      <c r="K122" s="47" t="s">
        <v>929</v>
      </c>
      <c r="L122" s="47" t="s">
        <v>930</v>
      </c>
      <c r="M122" s="47" t="s">
        <v>931</v>
      </c>
      <c r="N122" s="47" t="s">
        <v>1584</v>
      </c>
      <c r="O122" s="9" t="s">
        <v>64</v>
      </c>
    </row>
    <row r="123" spans="1:15" ht="16" x14ac:dyDescent="0.15">
      <c r="A123" s="44"/>
      <c r="B123" s="51" t="s">
        <v>932</v>
      </c>
      <c r="C123" s="47" t="s">
        <v>933</v>
      </c>
      <c r="D123" s="47" t="s">
        <v>934</v>
      </c>
      <c r="E123" s="47" t="s">
        <v>935</v>
      </c>
      <c r="F123" s="47" t="s">
        <v>936</v>
      </c>
      <c r="G123" s="47" t="s">
        <v>1500</v>
      </c>
      <c r="H123" s="47" t="s">
        <v>938</v>
      </c>
      <c r="I123" s="47" t="s">
        <v>939</v>
      </c>
      <c r="J123" s="47" t="s">
        <v>940</v>
      </c>
      <c r="K123" s="47" t="s">
        <v>941</v>
      </c>
      <c r="L123" s="47" t="s">
        <v>942</v>
      </c>
      <c r="M123" s="47" t="s">
        <v>943</v>
      </c>
      <c r="N123" s="47" t="s">
        <v>1585</v>
      </c>
      <c r="O123" s="9" t="s">
        <v>64</v>
      </c>
    </row>
    <row r="124" spans="1:15" ht="16" x14ac:dyDescent="0.15">
      <c r="A124" s="44"/>
      <c r="B124" s="51" t="s">
        <v>944</v>
      </c>
      <c r="C124" s="47" t="s">
        <v>945</v>
      </c>
      <c r="D124" s="47" t="s">
        <v>946</v>
      </c>
      <c r="E124" s="47" t="s">
        <v>947</v>
      </c>
      <c r="F124" s="47" t="s">
        <v>948</v>
      </c>
      <c r="G124" s="47" t="s">
        <v>1501</v>
      </c>
      <c r="H124" s="47" t="s">
        <v>950</v>
      </c>
      <c r="I124" s="47" t="s">
        <v>951</v>
      </c>
      <c r="J124" s="47" t="s">
        <v>952</v>
      </c>
      <c r="K124" s="47" t="s">
        <v>953</v>
      </c>
      <c r="L124" s="47" t="s">
        <v>954</v>
      </c>
      <c r="M124" s="47" t="s">
        <v>955</v>
      </c>
      <c r="N124" s="47" t="s">
        <v>1586</v>
      </c>
      <c r="O124" s="9" t="s">
        <v>64</v>
      </c>
    </row>
    <row r="125" spans="1:15" ht="16" x14ac:dyDescent="0.15">
      <c r="A125" s="44"/>
      <c r="B125" s="51" t="s">
        <v>956</v>
      </c>
      <c r="C125" s="47" t="s">
        <v>957</v>
      </c>
      <c r="D125" s="47" t="s">
        <v>958</v>
      </c>
      <c r="E125" s="47" t="s">
        <v>959</v>
      </c>
      <c r="F125" s="47" t="s">
        <v>960</v>
      </c>
      <c r="G125" s="47" t="s">
        <v>1502</v>
      </c>
      <c r="H125" s="47" t="s">
        <v>962</v>
      </c>
      <c r="I125" s="47" t="s">
        <v>963</v>
      </c>
      <c r="J125" s="47" t="s">
        <v>964</v>
      </c>
      <c r="K125" s="47" t="s">
        <v>965</v>
      </c>
      <c r="L125" s="47" t="s">
        <v>966</v>
      </c>
      <c r="M125" s="47" t="s">
        <v>967</v>
      </c>
      <c r="N125" s="47" t="s">
        <v>1587</v>
      </c>
      <c r="O125" s="9" t="s">
        <v>64</v>
      </c>
    </row>
    <row r="126" spans="1:15" ht="16" x14ac:dyDescent="0.15">
      <c r="A126" s="44"/>
      <c r="B126" s="51" t="s">
        <v>968</v>
      </c>
      <c r="C126" s="47" t="s">
        <v>969</v>
      </c>
      <c r="D126" s="47" t="s">
        <v>970</v>
      </c>
      <c r="E126" s="47" t="s">
        <v>971</v>
      </c>
      <c r="F126" s="47" t="s">
        <v>972</v>
      </c>
      <c r="G126" s="47" t="s">
        <v>1503</v>
      </c>
      <c r="H126" s="47" t="s">
        <v>974</v>
      </c>
      <c r="I126" s="47" t="s">
        <v>975</v>
      </c>
      <c r="J126" s="47" t="s">
        <v>976</v>
      </c>
      <c r="K126" s="47" t="s">
        <v>977</v>
      </c>
      <c r="L126" s="47" t="s">
        <v>978</v>
      </c>
      <c r="M126" s="47" t="s">
        <v>979</v>
      </c>
      <c r="N126" s="47" t="s">
        <v>1588</v>
      </c>
      <c r="O126" s="9" t="s">
        <v>64</v>
      </c>
    </row>
    <row r="127" spans="1:15" ht="16" x14ac:dyDescent="0.15">
      <c r="A127" s="44"/>
      <c r="B127" s="51" t="s">
        <v>980</v>
      </c>
      <c r="C127" s="47" t="s">
        <v>981</v>
      </c>
      <c r="D127" s="47" t="s">
        <v>982</v>
      </c>
      <c r="E127" s="47" t="s">
        <v>983</v>
      </c>
      <c r="F127" s="47" t="s">
        <v>984</v>
      </c>
      <c r="G127" s="47" t="s">
        <v>1504</v>
      </c>
      <c r="H127" s="47" t="s">
        <v>985</v>
      </c>
      <c r="I127" s="47" t="s">
        <v>986</v>
      </c>
      <c r="J127" s="47" t="s">
        <v>1474</v>
      </c>
      <c r="K127" s="47" t="s">
        <v>987</v>
      </c>
      <c r="L127" s="47" t="s">
        <v>1450</v>
      </c>
      <c r="M127" s="47" t="s">
        <v>988</v>
      </c>
      <c r="N127" s="47" t="s">
        <v>64</v>
      </c>
      <c r="O127" s="9" t="s">
        <v>64</v>
      </c>
    </row>
    <row r="128" spans="1:15" ht="16" x14ac:dyDescent="0.15">
      <c r="A128" s="44"/>
      <c r="B128" s="51" t="s">
        <v>989</v>
      </c>
      <c r="C128" s="47" t="s">
        <v>990</v>
      </c>
      <c r="D128" s="47" t="s">
        <v>991</v>
      </c>
      <c r="E128" s="47" t="s">
        <v>992</v>
      </c>
      <c r="F128" s="47" t="s">
        <v>993</v>
      </c>
      <c r="G128" s="47" t="s">
        <v>1505</v>
      </c>
      <c r="H128" s="47" t="s">
        <v>994</v>
      </c>
      <c r="I128" s="47" t="s">
        <v>995</v>
      </c>
      <c r="J128" s="47" t="s">
        <v>1475</v>
      </c>
      <c r="K128" s="47" t="s">
        <v>996</v>
      </c>
      <c r="L128" s="47" t="s">
        <v>1451</v>
      </c>
      <c r="M128" s="47" t="s">
        <v>997</v>
      </c>
      <c r="N128" s="47" t="s">
        <v>64</v>
      </c>
      <c r="O128" s="9" t="s">
        <v>64</v>
      </c>
    </row>
    <row r="129" spans="1:15" ht="16" x14ac:dyDescent="0.15">
      <c r="A129" s="44"/>
      <c r="B129" s="51" t="s">
        <v>998</v>
      </c>
      <c r="C129" s="47" t="s">
        <v>999</v>
      </c>
      <c r="D129" s="47" t="s">
        <v>1000</v>
      </c>
      <c r="E129" s="47" t="s">
        <v>1001</v>
      </c>
      <c r="F129" s="47" t="s">
        <v>1002</v>
      </c>
      <c r="G129" s="47" t="s">
        <v>1506</v>
      </c>
      <c r="H129" s="47" t="s">
        <v>1003</v>
      </c>
      <c r="I129" s="47" t="s">
        <v>1004</v>
      </c>
      <c r="J129" s="47" t="s">
        <v>1476</v>
      </c>
      <c r="K129" s="47" t="s">
        <v>1005</v>
      </c>
      <c r="L129" s="47" t="s">
        <v>1452</v>
      </c>
      <c r="M129" s="47" t="s">
        <v>1006</v>
      </c>
      <c r="N129" s="47" t="s">
        <v>64</v>
      </c>
      <c r="O129" s="9" t="s">
        <v>64</v>
      </c>
    </row>
    <row r="130" spans="1:15" ht="16" x14ac:dyDescent="0.15">
      <c r="A130" s="44"/>
      <c r="B130" s="51" t="s">
        <v>1007</v>
      </c>
      <c r="C130" s="47" t="s">
        <v>1008</v>
      </c>
      <c r="D130" s="47" t="s">
        <v>1009</v>
      </c>
      <c r="E130" s="47" t="s">
        <v>1010</v>
      </c>
      <c r="F130" s="47" t="s">
        <v>1011</v>
      </c>
      <c r="G130" s="47" t="s">
        <v>1507</v>
      </c>
      <c r="H130" s="47" t="s">
        <v>1012</v>
      </c>
      <c r="I130" s="47" t="s">
        <v>1013</v>
      </c>
      <c r="J130" s="47" t="s">
        <v>1477</v>
      </c>
      <c r="K130" s="47" t="s">
        <v>1014</v>
      </c>
      <c r="L130" s="47" t="s">
        <v>1453</v>
      </c>
      <c r="M130" s="47" t="s">
        <v>1015</v>
      </c>
      <c r="N130" s="47" t="s">
        <v>64</v>
      </c>
      <c r="O130" s="9" t="s">
        <v>64</v>
      </c>
    </row>
    <row r="131" spans="1:15" ht="16" x14ac:dyDescent="0.15">
      <c r="A131" s="44"/>
      <c r="B131" s="51" t="s">
        <v>1016</v>
      </c>
      <c r="C131" s="47" t="s">
        <v>1017</v>
      </c>
      <c r="D131" s="47" t="s">
        <v>1018</v>
      </c>
      <c r="E131" s="47" t="s">
        <v>1019</v>
      </c>
      <c r="F131" s="47" t="s">
        <v>1020</v>
      </c>
      <c r="G131" s="47" t="s">
        <v>1508</v>
      </c>
      <c r="H131" s="47" t="s">
        <v>1021</v>
      </c>
      <c r="I131" s="47" t="s">
        <v>1022</v>
      </c>
      <c r="J131" s="47" t="s">
        <v>1478</v>
      </c>
      <c r="K131" s="47" t="s">
        <v>1023</v>
      </c>
      <c r="L131" s="47" t="s">
        <v>1454</v>
      </c>
      <c r="M131" s="47" t="s">
        <v>1024</v>
      </c>
      <c r="N131" s="47" t="s">
        <v>64</v>
      </c>
      <c r="O131" s="9" t="s">
        <v>64</v>
      </c>
    </row>
    <row r="132" spans="1:15" ht="16" x14ac:dyDescent="0.15">
      <c r="A132" s="44"/>
      <c r="B132" s="51" t="s">
        <v>1025</v>
      </c>
      <c r="C132" s="47" t="s">
        <v>1026</v>
      </c>
      <c r="D132" s="47" t="s">
        <v>1027</v>
      </c>
      <c r="E132" s="47" t="s">
        <v>1028</v>
      </c>
      <c r="F132" s="47" t="s">
        <v>1029</v>
      </c>
      <c r="G132" s="47" t="s">
        <v>1509</v>
      </c>
      <c r="H132" s="47" t="s">
        <v>1030</v>
      </c>
      <c r="I132" s="47" t="s">
        <v>1031</v>
      </c>
      <c r="J132" s="47" t="s">
        <v>1479</v>
      </c>
      <c r="K132" s="47" t="s">
        <v>1032</v>
      </c>
      <c r="L132" s="47" t="s">
        <v>1455</v>
      </c>
      <c r="M132" s="47" t="s">
        <v>1033</v>
      </c>
      <c r="N132" s="47" t="s">
        <v>64</v>
      </c>
      <c r="O132" s="9" t="s">
        <v>64</v>
      </c>
    </row>
    <row r="133" spans="1:15" ht="16" x14ac:dyDescent="0.15">
      <c r="A133" s="44"/>
      <c r="B133" s="51" t="s">
        <v>1034</v>
      </c>
      <c r="C133" s="47" t="s">
        <v>1035</v>
      </c>
      <c r="D133" s="47" t="s">
        <v>1036</v>
      </c>
      <c r="E133" s="47" t="s">
        <v>1037</v>
      </c>
      <c r="F133" s="47" t="s">
        <v>1038</v>
      </c>
      <c r="G133" s="47" t="s">
        <v>1510</v>
      </c>
      <c r="H133" s="47" t="s">
        <v>1039</v>
      </c>
      <c r="I133" s="47" t="s">
        <v>1040</v>
      </c>
      <c r="J133" s="47" t="s">
        <v>1480</v>
      </c>
      <c r="K133" s="47" t="s">
        <v>1041</v>
      </c>
      <c r="L133" s="47" t="s">
        <v>1456</v>
      </c>
      <c r="M133" s="47" t="s">
        <v>1042</v>
      </c>
      <c r="N133" s="47" t="s">
        <v>64</v>
      </c>
      <c r="O133" s="9" t="s">
        <v>64</v>
      </c>
    </row>
    <row r="134" spans="1:15" ht="16" x14ac:dyDescent="0.15">
      <c r="A134" s="44"/>
      <c r="B134" s="51" t="s">
        <v>1043</v>
      </c>
      <c r="C134" s="47" t="s">
        <v>1044</v>
      </c>
      <c r="D134" s="47" t="s">
        <v>1045</v>
      </c>
      <c r="E134" s="47" t="s">
        <v>1046</v>
      </c>
      <c r="F134" s="47" t="s">
        <v>1047</v>
      </c>
      <c r="G134" s="47" t="s">
        <v>1511</v>
      </c>
      <c r="H134" s="47" t="s">
        <v>1048</v>
      </c>
      <c r="I134" s="47" t="s">
        <v>1049</v>
      </c>
      <c r="J134" s="47" t="s">
        <v>1481</v>
      </c>
      <c r="K134" s="47" t="s">
        <v>1050</v>
      </c>
      <c r="L134" s="47" t="s">
        <v>1457</v>
      </c>
      <c r="M134" s="47" t="s">
        <v>1051</v>
      </c>
      <c r="N134" s="47" t="s">
        <v>64</v>
      </c>
      <c r="O134" s="9" t="s">
        <v>64</v>
      </c>
    </row>
    <row r="135" spans="1:15" ht="16" x14ac:dyDescent="0.15">
      <c r="A135" s="44"/>
      <c r="B135" s="51" t="s">
        <v>1052</v>
      </c>
      <c r="C135" s="47" t="s">
        <v>1053</v>
      </c>
      <c r="D135" s="47" t="s">
        <v>1054</v>
      </c>
      <c r="E135" s="47" t="s">
        <v>1055</v>
      </c>
      <c r="F135" s="47" t="s">
        <v>1056</v>
      </c>
      <c r="G135" s="47" t="s">
        <v>1512</v>
      </c>
      <c r="H135" s="47" t="s">
        <v>1057</v>
      </c>
      <c r="I135" s="47" t="s">
        <v>1058</v>
      </c>
      <c r="J135" s="47" t="s">
        <v>1482</v>
      </c>
      <c r="K135" s="47" t="s">
        <v>1059</v>
      </c>
      <c r="L135" s="47" t="s">
        <v>1458</v>
      </c>
      <c r="M135" s="47" t="s">
        <v>1060</v>
      </c>
      <c r="N135" s="47" t="s">
        <v>64</v>
      </c>
      <c r="O135" s="9" t="s">
        <v>64</v>
      </c>
    </row>
    <row r="136" spans="1:15" ht="16" x14ac:dyDescent="0.15">
      <c r="A136" s="44"/>
      <c r="B136" s="51" t="s">
        <v>1061</v>
      </c>
      <c r="C136" s="47" t="s">
        <v>1062</v>
      </c>
      <c r="D136" s="47" t="s">
        <v>1063</v>
      </c>
      <c r="E136" s="47" t="s">
        <v>1064</v>
      </c>
      <c r="F136" s="47" t="s">
        <v>1065</v>
      </c>
      <c r="G136" s="47" t="s">
        <v>1513</v>
      </c>
      <c r="H136" s="47" t="s">
        <v>1066</v>
      </c>
      <c r="I136" s="47" t="s">
        <v>1067</v>
      </c>
      <c r="J136" s="47" t="s">
        <v>1483</v>
      </c>
      <c r="K136" s="47" t="s">
        <v>1068</v>
      </c>
      <c r="L136" s="47" t="s">
        <v>1459</v>
      </c>
      <c r="M136" s="47" t="s">
        <v>1069</v>
      </c>
      <c r="N136" s="47" t="s">
        <v>64</v>
      </c>
      <c r="O136" s="9" t="s">
        <v>64</v>
      </c>
    </row>
    <row r="137" spans="1:15" ht="16" x14ac:dyDescent="0.15">
      <c r="A137" s="44"/>
      <c r="B137" s="51" t="s">
        <v>1070</v>
      </c>
      <c r="C137" s="47" t="s">
        <v>1071</v>
      </c>
      <c r="D137" s="47" t="s">
        <v>1072</v>
      </c>
      <c r="E137" s="47" t="s">
        <v>1073</v>
      </c>
      <c r="F137" s="47" t="s">
        <v>1074</v>
      </c>
      <c r="G137" s="47" t="s">
        <v>1514</v>
      </c>
      <c r="H137" s="47" t="s">
        <v>1075</v>
      </c>
      <c r="I137" s="47" t="s">
        <v>1076</v>
      </c>
      <c r="J137" s="47" t="s">
        <v>1484</v>
      </c>
      <c r="K137" s="47" t="s">
        <v>1077</v>
      </c>
      <c r="L137" s="47" t="s">
        <v>1460</v>
      </c>
      <c r="M137" s="47" t="s">
        <v>1078</v>
      </c>
      <c r="N137" s="47" t="s">
        <v>64</v>
      </c>
      <c r="O137" s="9" t="s">
        <v>64</v>
      </c>
    </row>
    <row r="138" spans="1:15" ht="16" x14ac:dyDescent="0.15">
      <c r="A138" s="44"/>
      <c r="B138" s="51" t="s">
        <v>1079</v>
      </c>
      <c r="C138" s="47" t="s">
        <v>1080</v>
      </c>
      <c r="D138" s="47" t="s">
        <v>1081</v>
      </c>
      <c r="E138" s="47" t="s">
        <v>1082</v>
      </c>
      <c r="F138" s="47" t="s">
        <v>1083</v>
      </c>
      <c r="G138" s="47" t="s">
        <v>1515</v>
      </c>
      <c r="H138" s="47" t="s">
        <v>1084</v>
      </c>
      <c r="I138" s="47" t="s">
        <v>1085</v>
      </c>
      <c r="J138" s="47" t="s">
        <v>1485</v>
      </c>
      <c r="K138" s="47" t="s">
        <v>1086</v>
      </c>
      <c r="L138" s="47" t="s">
        <v>1461</v>
      </c>
      <c r="M138" s="47" t="s">
        <v>1087</v>
      </c>
      <c r="N138" s="47" t="s">
        <v>64</v>
      </c>
      <c r="O138" s="9" t="s">
        <v>64</v>
      </c>
    </row>
    <row r="139" spans="1:15" ht="16" x14ac:dyDescent="0.15">
      <c r="A139" s="44"/>
      <c r="B139" s="51" t="s">
        <v>1088</v>
      </c>
      <c r="C139" s="47" t="s">
        <v>1089</v>
      </c>
      <c r="D139" s="47" t="s">
        <v>1090</v>
      </c>
      <c r="E139" s="47" t="s">
        <v>1091</v>
      </c>
      <c r="F139" s="47" t="s">
        <v>1092</v>
      </c>
      <c r="G139" s="47" t="s">
        <v>1516</v>
      </c>
      <c r="H139" s="47" t="s">
        <v>1093</v>
      </c>
      <c r="I139" s="47" t="s">
        <v>1094</v>
      </c>
      <c r="J139" s="47" t="s">
        <v>1486</v>
      </c>
      <c r="K139" s="47" t="s">
        <v>1095</v>
      </c>
      <c r="L139" s="47" t="s">
        <v>1462</v>
      </c>
      <c r="M139" s="47" t="s">
        <v>1096</v>
      </c>
      <c r="N139" s="47" t="s">
        <v>64</v>
      </c>
      <c r="O139" s="9" t="s">
        <v>64</v>
      </c>
    </row>
    <row r="140" spans="1:15" ht="16" x14ac:dyDescent="0.15">
      <c r="A140" s="44"/>
      <c r="B140" s="51" t="s">
        <v>1097</v>
      </c>
      <c r="C140" s="47" t="s">
        <v>1098</v>
      </c>
      <c r="D140" s="47" t="s">
        <v>1099</v>
      </c>
      <c r="E140" s="47" t="s">
        <v>1100</v>
      </c>
      <c r="F140" s="47" t="s">
        <v>1101</v>
      </c>
      <c r="G140" s="47" t="s">
        <v>1517</v>
      </c>
      <c r="H140" s="47" t="s">
        <v>1102</v>
      </c>
      <c r="I140" s="47" t="s">
        <v>1103</v>
      </c>
      <c r="J140" s="47" t="s">
        <v>1487</v>
      </c>
      <c r="K140" s="47" t="s">
        <v>1104</v>
      </c>
      <c r="L140" s="47" t="s">
        <v>1463</v>
      </c>
      <c r="M140" s="47" t="s">
        <v>1105</v>
      </c>
      <c r="N140" s="47" t="s">
        <v>64</v>
      </c>
      <c r="O140" s="9" t="s">
        <v>64</v>
      </c>
    </row>
    <row r="141" spans="1:15" ht="16" x14ac:dyDescent="0.15">
      <c r="A141" s="44"/>
      <c r="B141" s="51" t="s">
        <v>1106</v>
      </c>
      <c r="C141" s="47" t="s">
        <v>1107</v>
      </c>
      <c r="D141" s="47" t="s">
        <v>1108</v>
      </c>
      <c r="E141" s="47" t="s">
        <v>1109</v>
      </c>
      <c r="F141" s="47" t="s">
        <v>1110</v>
      </c>
      <c r="G141" s="47" t="s">
        <v>1518</v>
      </c>
      <c r="H141" s="47" t="s">
        <v>1111</v>
      </c>
      <c r="I141" s="47" t="s">
        <v>1112</v>
      </c>
      <c r="J141" s="47" t="s">
        <v>1488</v>
      </c>
      <c r="K141" s="47" t="s">
        <v>1113</v>
      </c>
      <c r="L141" s="47" t="s">
        <v>1464</v>
      </c>
      <c r="M141" s="47" t="s">
        <v>1114</v>
      </c>
      <c r="N141" s="47" t="s">
        <v>64</v>
      </c>
      <c r="O141" s="9" t="s">
        <v>64</v>
      </c>
    </row>
    <row r="142" spans="1:15" ht="16" x14ac:dyDescent="0.15">
      <c r="A142" s="44"/>
      <c r="B142" s="51" t="s">
        <v>1115</v>
      </c>
      <c r="C142" s="47" t="s">
        <v>1116</v>
      </c>
      <c r="D142" s="47" t="s">
        <v>1117</v>
      </c>
      <c r="E142" s="47" t="s">
        <v>1118</v>
      </c>
      <c r="F142" s="47" t="s">
        <v>1119</v>
      </c>
      <c r="G142" s="47" t="s">
        <v>1519</v>
      </c>
      <c r="H142" s="47" t="s">
        <v>1120</v>
      </c>
      <c r="I142" s="47" t="s">
        <v>1121</v>
      </c>
      <c r="J142" s="47" t="s">
        <v>1489</v>
      </c>
      <c r="K142" s="47" t="s">
        <v>1122</v>
      </c>
      <c r="L142" s="47" t="s">
        <v>1465</v>
      </c>
      <c r="M142" s="47" t="s">
        <v>1123</v>
      </c>
      <c r="N142" s="47" t="s">
        <v>64</v>
      </c>
      <c r="O142" s="9" t="s">
        <v>64</v>
      </c>
    </row>
    <row r="143" spans="1:15" ht="16" x14ac:dyDescent="0.15">
      <c r="A143" s="44"/>
      <c r="B143" s="51" t="s">
        <v>1124</v>
      </c>
      <c r="C143" s="47" t="s">
        <v>1125</v>
      </c>
      <c r="D143" s="47" t="s">
        <v>1126</v>
      </c>
      <c r="E143" s="47" t="s">
        <v>1127</v>
      </c>
      <c r="F143" s="47" t="s">
        <v>1128</v>
      </c>
      <c r="G143" s="47" t="s">
        <v>1520</v>
      </c>
      <c r="H143" s="47" t="s">
        <v>1129</v>
      </c>
      <c r="I143" s="47" t="s">
        <v>1130</v>
      </c>
      <c r="J143" s="47" t="s">
        <v>1490</v>
      </c>
      <c r="K143" s="47" t="s">
        <v>1131</v>
      </c>
      <c r="L143" s="47" t="s">
        <v>1466</v>
      </c>
      <c r="M143" s="47" t="s">
        <v>1132</v>
      </c>
      <c r="N143" s="47" t="s">
        <v>64</v>
      </c>
      <c r="O143" s="9" t="s">
        <v>64</v>
      </c>
    </row>
    <row r="144" spans="1:15" ht="16" x14ac:dyDescent="0.15">
      <c r="A144" s="44"/>
      <c r="B144" s="51" t="s">
        <v>1133</v>
      </c>
      <c r="C144" s="47" t="s">
        <v>1134</v>
      </c>
      <c r="D144" s="47" t="s">
        <v>1135</v>
      </c>
      <c r="E144" s="47" t="s">
        <v>1136</v>
      </c>
      <c r="F144" s="47" t="s">
        <v>1137</v>
      </c>
      <c r="G144" s="47" t="s">
        <v>1521</v>
      </c>
      <c r="H144" s="47" t="s">
        <v>1138</v>
      </c>
      <c r="I144" s="47" t="s">
        <v>1139</v>
      </c>
      <c r="J144" s="47" t="s">
        <v>1491</v>
      </c>
      <c r="K144" s="47" t="s">
        <v>1140</v>
      </c>
      <c r="L144" s="47" t="s">
        <v>1467</v>
      </c>
      <c r="M144" s="47" t="s">
        <v>1141</v>
      </c>
      <c r="N144" s="47" t="s">
        <v>64</v>
      </c>
      <c r="O144" s="9" t="s">
        <v>64</v>
      </c>
    </row>
    <row r="145" spans="1:15" ht="16" x14ac:dyDescent="0.15">
      <c r="A145" s="44"/>
      <c r="B145" s="51" t="s">
        <v>1142</v>
      </c>
      <c r="C145" s="47" t="s">
        <v>1143</v>
      </c>
      <c r="D145" s="47" t="s">
        <v>1144</v>
      </c>
      <c r="E145" s="47" t="s">
        <v>1145</v>
      </c>
      <c r="F145" s="47" t="s">
        <v>1146</v>
      </c>
      <c r="G145" s="47" t="s">
        <v>913</v>
      </c>
      <c r="H145" s="47" t="s">
        <v>1147</v>
      </c>
      <c r="I145" s="47" t="s">
        <v>1148</v>
      </c>
      <c r="J145" s="47" t="s">
        <v>1492</v>
      </c>
      <c r="K145" s="47" t="s">
        <v>1149</v>
      </c>
      <c r="L145" s="47" t="s">
        <v>1468</v>
      </c>
      <c r="M145" s="47" t="s">
        <v>1150</v>
      </c>
      <c r="N145" s="47" t="s">
        <v>64</v>
      </c>
      <c r="O145" s="9" t="s">
        <v>64</v>
      </c>
    </row>
    <row r="146" spans="1:15" ht="16" x14ac:dyDescent="0.15">
      <c r="A146" s="44"/>
      <c r="B146" s="51" t="s">
        <v>1151</v>
      </c>
      <c r="C146" s="47" t="s">
        <v>1152</v>
      </c>
      <c r="D146" s="47" t="s">
        <v>1153</v>
      </c>
      <c r="E146" s="47" t="s">
        <v>1154</v>
      </c>
      <c r="F146" s="47" t="s">
        <v>1155</v>
      </c>
      <c r="G146" s="47" t="s">
        <v>925</v>
      </c>
      <c r="H146" s="47" t="s">
        <v>1156</v>
      </c>
      <c r="I146" s="47" t="s">
        <v>1157</v>
      </c>
      <c r="J146" s="47" t="s">
        <v>1493</v>
      </c>
      <c r="K146" s="47" t="s">
        <v>1158</v>
      </c>
      <c r="L146" s="47" t="s">
        <v>1469</v>
      </c>
      <c r="M146" s="47" t="s">
        <v>1159</v>
      </c>
      <c r="N146" s="47" t="s">
        <v>64</v>
      </c>
      <c r="O146" s="9" t="s">
        <v>64</v>
      </c>
    </row>
    <row r="147" spans="1:15" ht="16" x14ac:dyDescent="0.15">
      <c r="A147" s="44"/>
      <c r="B147" s="51" t="s">
        <v>1160</v>
      </c>
      <c r="C147" s="47" t="s">
        <v>1161</v>
      </c>
      <c r="D147" s="47" t="s">
        <v>1162</v>
      </c>
      <c r="E147" s="47" t="s">
        <v>1163</v>
      </c>
      <c r="F147" s="47" t="s">
        <v>1164</v>
      </c>
      <c r="G147" s="47" t="s">
        <v>937</v>
      </c>
      <c r="H147" s="47" t="s">
        <v>1165</v>
      </c>
      <c r="I147" s="47" t="s">
        <v>1166</v>
      </c>
      <c r="J147" s="47" t="s">
        <v>1494</v>
      </c>
      <c r="K147" s="47" t="s">
        <v>1167</v>
      </c>
      <c r="L147" s="47" t="s">
        <v>1470</v>
      </c>
      <c r="M147" s="47" t="s">
        <v>1168</v>
      </c>
      <c r="N147" s="47" t="s">
        <v>64</v>
      </c>
      <c r="O147" s="9" t="s">
        <v>64</v>
      </c>
    </row>
    <row r="148" spans="1:15" ht="16" x14ac:dyDescent="0.15">
      <c r="A148" s="44"/>
      <c r="B148" s="51" t="s">
        <v>1169</v>
      </c>
      <c r="C148" s="47" t="s">
        <v>1170</v>
      </c>
      <c r="D148" s="47" t="s">
        <v>1171</v>
      </c>
      <c r="E148" s="47" t="s">
        <v>1172</v>
      </c>
      <c r="F148" s="47" t="s">
        <v>1173</v>
      </c>
      <c r="G148" s="47" t="s">
        <v>949</v>
      </c>
      <c r="H148" s="47" t="s">
        <v>1174</v>
      </c>
      <c r="I148" s="47" t="s">
        <v>1175</v>
      </c>
      <c r="J148" s="47" t="s">
        <v>1495</v>
      </c>
      <c r="K148" s="47" t="s">
        <v>1176</v>
      </c>
      <c r="L148" s="47" t="s">
        <v>1471</v>
      </c>
      <c r="M148" s="47" t="s">
        <v>1177</v>
      </c>
      <c r="N148" s="47" t="s">
        <v>64</v>
      </c>
      <c r="O148" s="9" t="s">
        <v>64</v>
      </c>
    </row>
    <row r="149" spans="1:15" ht="16" x14ac:dyDescent="0.15">
      <c r="A149" s="44"/>
      <c r="B149" s="51" t="s">
        <v>1178</v>
      </c>
      <c r="C149" s="47" t="s">
        <v>1179</v>
      </c>
      <c r="D149" s="47" t="s">
        <v>1180</v>
      </c>
      <c r="E149" s="47" t="s">
        <v>1181</v>
      </c>
      <c r="F149" s="47" t="s">
        <v>1182</v>
      </c>
      <c r="G149" s="47" t="s">
        <v>961</v>
      </c>
      <c r="H149" s="47" t="s">
        <v>1183</v>
      </c>
      <c r="I149" s="47" t="s">
        <v>1184</v>
      </c>
      <c r="J149" s="47" t="s">
        <v>1496</v>
      </c>
      <c r="K149" s="47" t="s">
        <v>1185</v>
      </c>
      <c r="L149" s="47" t="s">
        <v>1472</v>
      </c>
      <c r="M149" s="47" t="s">
        <v>1186</v>
      </c>
      <c r="N149" s="47" t="s">
        <v>64</v>
      </c>
      <c r="O149" s="9" t="s">
        <v>64</v>
      </c>
    </row>
    <row r="150" spans="1:15" ht="16" x14ac:dyDescent="0.15">
      <c r="A150" s="44"/>
      <c r="B150" s="51" t="s">
        <v>1187</v>
      </c>
      <c r="C150" s="47" t="s">
        <v>1188</v>
      </c>
      <c r="D150" s="47" t="s">
        <v>1189</v>
      </c>
      <c r="E150" s="47" t="s">
        <v>1190</v>
      </c>
      <c r="F150" s="47" t="s">
        <v>1191</v>
      </c>
      <c r="G150" s="47" t="s">
        <v>973</v>
      </c>
      <c r="H150" s="47" t="s">
        <v>1192</v>
      </c>
      <c r="I150" s="47" t="s">
        <v>1193</v>
      </c>
      <c r="J150" s="47" t="s">
        <v>1497</v>
      </c>
      <c r="K150" s="47" t="s">
        <v>1194</v>
      </c>
      <c r="L150" s="47" t="s">
        <v>1473</v>
      </c>
      <c r="M150" s="47" t="s">
        <v>1195</v>
      </c>
      <c r="N150" s="47" t="s">
        <v>64</v>
      </c>
      <c r="O150" s="9" t="s">
        <v>64</v>
      </c>
    </row>
    <row r="151" spans="1:15" s="55" customFormat="1" ht="16" x14ac:dyDescent="0.2">
      <c r="A151" s="52" t="s">
        <v>1855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4" t="s">
        <v>1860</v>
      </c>
    </row>
    <row r="152" spans="1:15" ht="16" x14ac:dyDescent="0.2">
      <c r="A152" s="56" t="s">
        <v>1196</v>
      </c>
      <c r="B152" s="53" t="s">
        <v>1197</v>
      </c>
      <c r="C152" s="53" t="s">
        <v>1198</v>
      </c>
      <c r="D152" s="53" t="s">
        <v>1199</v>
      </c>
      <c r="E152" s="53" t="s">
        <v>1200</v>
      </c>
      <c r="F152" s="53" t="s">
        <v>1201</v>
      </c>
      <c r="G152" s="53" t="s">
        <v>1202</v>
      </c>
      <c r="H152" s="53" t="s">
        <v>1203</v>
      </c>
      <c r="I152" s="53" t="s">
        <v>1204</v>
      </c>
      <c r="J152" s="53" t="s">
        <v>1205</v>
      </c>
      <c r="K152" s="53" t="s">
        <v>1206</v>
      </c>
      <c r="L152" s="53" t="s">
        <v>1207</v>
      </c>
      <c r="M152" s="53" t="s">
        <v>1208</v>
      </c>
      <c r="N152" s="53" t="s">
        <v>1591</v>
      </c>
      <c r="O152" s="9" t="s">
        <v>64</v>
      </c>
    </row>
    <row r="153" spans="1:15" ht="16" x14ac:dyDescent="0.2">
      <c r="A153" s="56" t="s">
        <v>1209</v>
      </c>
      <c r="B153" s="53" t="s">
        <v>1210</v>
      </c>
      <c r="C153" s="53" t="s">
        <v>1211</v>
      </c>
      <c r="D153" s="53" t="s">
        <v>1212</v>
      </c>
      <c r="E153" s="53" t="s">
        <v>1213</v>
      </c>
      <c r="F153" s="53" t="s">
        <v>1214</v>
      </c>
      <c r="G153" s="53" t="s">
        <v>1215</v>
      </c>
      <c r="H153" s="53" t="s">
        <v>1216</v>
      </c>
      <c r="I153" s="53" t="s">
        <v>1217</v>
      </c>
      <c r="J153" s="53" t="s">
        <v>1218</v>
      </c>
      <c r="K153" s="53" t="s">
        <v>1219</v>
      </c>
      <c r="L153" s="53" t="s">
        <v>1220</v>
      </c>
      <c r="M153" s="53" t="s">
        <v>1221</v>
      </c>
      <c r="N153" s="53" t="s">
        <v>1592</v>
      </c>
      <c r="O153" s="9" t="s">
        <v>64</v>
      </c>
    </row>
    <row r="154" spans="1:15" ht="16" x14ac:dyDescent="0.2">
      <c r="A154" s="56"/>
      <c r="B154" s="53" t="s">
        <v>1222</v>
      </c>
      <c r="C154" s="53" t="s">
        <v>1223</v>
      </c>
      <c r="D154" s="53" t="s">
        <v>1224</v>
      </c>
      <c r="E154" s="53" t="s">
        <v>1225</v>
      </c>
      <c r="F154" s="53" t="s">
        <v>1226</v>
      </c>
      <c r="G154" s="53" t="s">
        <v>1227</v>
      </c>
      <c r="H154" s="53" t="s">
        <v>1228</v>
      </c>
      <c r="I154" s="53" t="s">
        <v>1229</v>
      </c>
      <c r="J154" s="53" t="s">
        <v>1230</v>
      </c>
      <c r="K154" s="53" t="s">
        <v>1231</v>
      </c>
      <c r="L154" s="53" t="s">
        <v>1232</v>
      </c>
      <c r="M154" s="53" t="s">
        <v>1233</v>
      </c>
      <c r="N154" s="53" t="s">
        <v>1593</v>
      </c>
      <c r="O154" s="9" t="s">
        <v>64</v>
      </c>
    </row>
    <row r="155" spans="1:15" ht="16" x14ac:dyDescent="0.2">
      <c r="A155" s="56"/>
      <c r="B155" s="53" t="s">
        <v>1234</v>
      </c>
      <c r="C155" s="53" t="s">
        <v>1235</v>
      </c>
      <c r="D155" s="53" t="s">
        <v>1236</v>
      </c>
      <c r="E155" s="53" t="s">
        <v>1237</v>
      </c>
      <c r="F155" s="53" t="s">
        <v>1238</v>
      </c>
      <c r="G155" s="53" t="s">
        <v>1239</v>
      </c>
      <c r="H155" s="53" t="s">
        <v>1240</v>
      </c>
      <c r="I155" s="53" t="s">
        <v>1241</v>
      </c>
      <c r="J155" s="53" t="s">
        <v>1242</v>
      </c>
      <c r="K155" s="53" t="s">
        <v>1243</v>
      </c>
      <c r="L155" s="53" t="s">
        <v>1244</v>
      </c>
      <c r="M155" s="53" t="s">
        <v>1245</v>
      </c>
      <c r="N155" s="53" t="s">
        <v>1594</v>
      </c>
      <c r="O155" s="9" t="s">
        <v>64</v>
      </c>
    </row>
    <row r="156" spans="1:15" ht="16" x14ac:dyDescent="0.2">
      <c r="A156" s="56"/>
      <c r="B156" s="53" t="s">
        <v>1246</v>
      </c>
      <c r="C156" s="53" t="s">
        <v>1247</v>
      </c>
      <c r="D156" s="53" t="s">
        <v>1248</v>
      </c>
      <c r="E156" s="53" t="s">
        <v>1249</v>
      </c>
      <c r="F156" s="53" t="s">
        <v>1250</v>
      </c>
      <c r="G156" s="53" t="s">
        <v>1251</v>
      </c>
      <c r="H156" s="53" t="s">
        <v>1252</v>
      </c>
      <c r="I156" s="53" t="s">
        <v>1253</v>
      </c>
      <c r="J156" s="53" t="s">
        <v>1254</v>
      </c>
      <c r="K156" s="53" t="s">
        <v>1255</v>
      </c>
      <c r="L156" s="53" t="s">
        <v>1256</v>
      </c>
      <c r="M156" s="53" t="s">
        <v>1257</v>
      </c>
      <c r="N156" s="53" t="s">
        <v>1595</v>
      </c>
      <c r="O156" s="9" t="s">
        <v>64</v>
      </c>
    </row>
    <row r="157" spans="1:15" ht="16" x14ac:dyDescent="0.2">
      <c r="A157" s="56"/>
      <c r="B157" s="53" t="s">
        <v>1258</v>
      </c>
      <c r="C157" s="53" t="s">
        <v>1259</v>
      </c>
      <c r="D157" s="53" t="s">
        <v>1260</v>
      </c>
      <c r="E157" s="53" t="s">
        <v>1261</v>
      </c>
      <c r="F157" s="53" t="s">
        <v>1262</v>
      </c>
      <c r="G157" s="53" t="s">
        <v>1263</v>
      </c>
      <c r="H157" s="53" t="s">
        <v>1264</v>
      </c>
      <c r="I157" s="53" t="s">
        <v>1265</v>
      </c>
      <c r="J157" s="53" t="s">
        <v>1266</v>
      </c>
      <c r="K157" s="53" t="s">
        <v>1267</v>
      </c>
      <c r="L157" s="53" t="s">
        <v>1268</v>
      </c>
      <c r="M157" s="53" t="s">
        <v>1269</v>
      </c>
      <c r="N157" s="53" t="s">
        <v>1596</v>
      </c>
      <c r="O157" s="9" t="s">
        <v>64</v>
      </c>
    </row>
    <row r="158" spans="1:15" ht="16" x14ac:dyDescent="0.2">
      <c r="A158" s="56"/>
      <c r="B158" s="53" t="s">
        <v>1270</v>
      </c>
      <c r="C158" s="53" t="s">
        <v>1271</v>
      </c>
      <c r="D158" s="53" t="s">
        <v>1272</v>
      </c>
      <c r="E158" s="53" t="s">
        <v>1273</v>
      </c>
      <c r="F158" s="53" t="s">
        <v>1274</v>
      </c>
      <c r="G158" s="53" t="s">
        <v>1275</v>
      </c>
      <c r="H158" s="53" t="s">
        <v>1276</v>
      </c>
      <c r="I158" s="53" t="s">
        <v>1277</v>
      </c>
      <c r="J158" s="53" t="s">
        <v>1278</v>
      </c>
      <c r="K158" s="53" t="s">
        <v>1279</v>
      </c>
      <c r="L158" s="53" t="s">
        <v>1280</v>
      </c>
      <c r="M158" s="53" t="s">
        <v>1281</v>
      </c>
      <c r="N158" s="53" t="s">
        <v>1597</v>
      </c>
      <c r="O158" s="9" t="s">
        <v>64</v>
      </c>
    </row>
    <row r="159" spans="1:15" ht="16" x14ac:dyDescent="0.2">
      <c r="A159" s="56"/>
      <c r="B159" s="53" t="s">
        <v>1282</v>
      </c>
      <c r="C159" s="53" t="s">
        <v>1283</v>
      </c>
      <c r="D159" s="53" t="s">
        <v>1284</v>
      </c>
      <c r="E159" s="53" t="s">
        <v>1285</v>
      </c>
      <c r="F159" s="53" t="s">
        <v>1286</v>
      </c>
      <c r="G159" s="53" t="s">
        <v>1287</v>
      </c>
      <c r="H159" s="53" t="s">
        <v>1288</v>
      </c>
      <c r="I159" s="53" t="s">
        <v>1289</v>
      </c>
      <c r="J159" s="53" t="s">
        <v>1290</v>
      </c>
      <c r="K159" s="53" t="s">
        <v>1291</v>
      </c>
      <c r="L159" s="53" t="s">
        <v>1292</v>
      </c>
      <c r="M159" s="53" t="s">
        <v>1293</v>
      </c>
      <c r="N159" s="53" t="s">
        <v>1598</v>
      </c>
      <c r="O159" s="9" t="s">
        <v>64</v>
      </c>
    </row>
    <row r="160" spans="1:15" ht="16" x14ac:dyDescent="0.2">
      <c r="A160" s="56"/>
      <c r="B160" s="53" t="s">
        <v>1294</v>
      </c>
      <c r="C160" s="53" t="s">
        <v>1295</v>
      </c>
      <c r="D160" s="53" t="s">
        <v>1296</v>
      </c>
      <c r="E160" s="53" t="s">
        <v>1297</v>
      </c>
      <c r="F160" s="53" t="s">
        <v>1298</v>
      </c>
      <c r="G160" s="53" t="s">
        <v>1299</v>
      </c>
      <c r="H160" s="53" t="s">
        <v>1300</v>
      </c>
      <c r="I160" s="53" t="s">
        <v>1301</v>
      </c>
      <c r="J160" s="53" t="s">
        <v>1302</v>
      </c>
      <c r="K160" s="53" t="s">
        <v>1303</v>
      </c>
      <c r="L160" s="53" t="s">
        <v>1304</v>
      </c>
      <c r="M160" s="53" t="s">
        <v>1305</v>
      </c>
      <c r="N160" s="53" t="s">
        <v>1599</v>
      </c>
      <c r="O160" s="9" t="s">
        <v>64</v>
      </c>
    </row>
    <row r="161" spans="1:15" ht="16" x14ac:dyDescent="0.2">
      <c r="A161" s="56"/>
      <c r="B161" s="53" t="s">
        <v>1306</v>
      </c>
      <c r="C161" s="53" t="s">
        <v>1307</v>
      </c>
      <c r="D161" s="53" t="s">
        <v>1308</v>
      </c>
      <c r="E161" s="53" t="s">
        <v>1309</v>
      </c>
      <c r="F161" s="53" t="s">
        <v>1310</v>
      </c>
      <c r="G161" s="53" t="s">
        <v>1612</v>
      </c>
      <c r="H161" s="53" t="s">
        <v>1311</v>
      </c>
      <c r="I161" s="53" t="s">
        <v>1312</v>
      </c>
      <c r="J161" s="53" t="s">
        <v>1313</v>
      </c>
      <c r="K161" s="53" t="s">
        <v>1314</v>
      </c>
      <c r="L161" s="53" t="s">
        <v>1315</v>
      </c>
      <c r="M161" s="53" t="s">
        <v>1316</v>
      </c>
      <c r="N161" s="53" t="s">
        <v>1600</v>
      </c>
      <c r="O161" s="9" t="s">
        <v>64</v>
      </c>
    </row>
    <row r="162" spans="1:15" ht="16" x14ac:dyDescent="0.2">
      <c r="A162" s="56"/>
      <c r="B162" s="53" t="s">
        <v>1317</v>
      </c>
      <c r="C162" s="53" t="s">
        <v>1318</v>
      </c>
      <c r="D162" s="53" t="s">
        <v>1319</v>
      </c>
      <c r="E162" s="53" t="s">
        <v>1320</v>
      </c>
      <c r="F162" s="53" t="s">
        <v>1321</v>
      </c>
      <c r="G162" s="53" t="s">
        <v>1613</v>
      </c>
      <c r="H162" s="53" t="s">
        <v>1322</v>
      </c>
      <c r="I162" s="53" t="s">
        <v>1323</v>
      </c>
      <c r="J162" s="53" t="s">
        <v>1324</v>
      </c>
      <c r="K162" s="53" t="s">
        <v>1325</v>
      </c>
      <c r="L162" s="53" t="s">
        <v>1326</v>
      </c>
      <c r="M162" s="53" t="s">
        <v>1327</v>
      </c>
      <c r="N162" s="53" t="s">
        <v>1601</v>
      </c>
      <c r="O162" s="9" t="s">
        <v>64</v>
      </c>
    </row>
    <row r="163" spans="1:15" ht="16" x14ac:dyDescent="0.2">
      <c r="A163" s="56"/>
      <c r="B163" s="53" t="s">
        <v>1328</v>
      </c>
      <c r="C163" s="53" t="s">
        <v>1329</v>
      </c>
      <c r="D163" s="53" t="s">
        <v>1330</v>
      </c>
      <c r="E163" s="53" t="s">
        <v>1331</v>
      </c>
      <c r="F163" s="53" t="s">
        <v>1332</v>
      </c>
      <c r="G163" s="53" t="s">
        <v>1333</v>
      </c>
      <c r="H163" s="53" t="s">
        <v>1334</v>
      </c>
      <c r="I163" s="53" t="s">
        <v>1335</v>
      </c>
      <c r="J163" s="53" t="s">
        <v>1336</v>
      </c>
      <c r="K163" s="53" t="s">
        <v>1337</v>
      </c>
      <c r="L163" s="53" t="s">
        <v>1338</v>
      </c>
      <c r="M163" s="53" t="s">
        <v>1339</v>
      </c>
      <c r="N163" s="53" t="s">
        <v>1602</v>
      </c>
      <c r="O163" s="9" t="s">
        <v>64</v>
      </c>
    </row>
    <row r="164" spans="1:15" ht="16" x14ac:dyDescent="0.2">
      <c r="A164" s="56"/>
      <c r="B164" s="53" t="s">
        <v>1340</v>
      </c>
      <c r="C164" s="53" t="s">
        <v>1341</v>
      </c>
      <c r="D164" s="53" t="s">
        <v>1342</v>
      </c>
      <c r="E164" s="53" t="s">
        <v>1343</v>
      </c>
      <c r="F164" s="53" t="s">
        <v>1344</v>
      </c>
      <c r="G164" s="53" t="s">
        <v>1345</v>
      </c>
      <c r="H164" s="53" t="s">
        <v>1346</v>
      </c>
      <c r="I164" s="53" t="s">
        <v>1347</v>
      </c>
      <c r="J164" s="53" t="s">
        <v>1348</v>
      </c>
      <c r="K164" s="53" t="s">
        <v>1349</v>
      </c>
      <c r="L164" s="53" t="s">
        <v>1350</v>
      </c>
      <c r="M164" s="53" t="s">
        <v>1351</v>
      </c>
      <c r="N164" s="53" t="s">
        <v>1603</v>
      </c>
      <c r="O164" s="9" t="s">
        <v>64</v>
      </c>
    </row>
    <row r="165" spans="1:15" ht="16" x14ac:dyDescent="0.2">
      <c r="A165" s="56"/>
      <c r="B165" s="53" t="s">
        <v>1352</v>
      </c>
      <c r="C165" s="53" t="s">
        <v>1353</v>
      </c>
      <c r="D165" s="53" t="s">
        <v>1354</v>
      </c>
      <c r="E165" s="53" t="s">
        <v>1355</v>
      </c>
      <c r="F165" s="53" t="s">
        <v>1356</v>
      </c>
      <c r="G165" s="53" t="s">
        <v>1357</v>
      </c>
      <c r="H165" s="53" t="s">
        <v>1358</v>
      </c>
      <c r="I165" s="53" t="s">
        <v>1359</v>
      </c>
      <c r="J165" s="53" t="s">
        <v>1360</v>
      </c>
      <c r="K165" s="53" t="s">
        <v>1361</v>
      </c>
      <c r="L165" s="53" t="s">
        <v>1362</v>
      </c>
      <c r="M165" s="53" t="s">
        <v>1363</v>
      </c>
      <c r="N165" s="53" t="s">
        <v>1604</v>
      </c>
      <c r="O165" s="9" t="s">
        <v>64</v>
      </c>
    </row>
    <row r="166" spans="1:15" ht="16" x14ac:dyDescent="0.2">
      <c r="A166" s="56"/>
      <c r="B166" s="53" t="s">
        <v>1364</v>
      </c>
      <c r="C166" s="53" t="s">
        <v>1365</v>
      </c>
      <c r="D166" s="53" t="s">
        <v>1366</v>
      </c>
      <c r="E166" s="53" t="s">
        <v>1367</v>
      </c>
      <c r="F166" s="53" t="s">
        <v>1368</v>
      </c>
      <c r="G166" s="53" t="s">
        <v>1369</v>
      </c>
      <c r="H166" s="53" t="s">
        <v>1370</v>
      </c>
      <c r="I166" s="53" t="s">
        <v>1371</v>
      </c>
      <c r="J166" s="53" t="s">
        <v>1372</v>
      </c>
      <c r="K166" s="53" t="s">
        <v>1373</v>
      </c>
      <c r="L166" s="53" t="s">
        <v>1374</v>
      </c>
      <c r="M166" s="53" t="s">
        <v>1375</v>
      </c>
      <c r="N166" s="53" t="s">
        <v>1605</v>
      </c>
      <c r="O166" s="9" t="s">
        <v>64</v>
      </c>
    </row>
    <row r="167" spans="1:15" ht="16" x14ac:dyDescent="0.2">
      <c r="A167" s="56"/>
      <c r="B167" s="53" t="s">
        <v>1376</v>
      </c>
      <c r="C167" s="53" t="s">
        <v>1377</v>
      </c>
      <c r="D167" s="53" t="s">
        <v>1378</v>
      </c>
      <c r="E167" s="53" t="s">
        <v>1379</v>
      </c>
      <c r="F167" s="53" t="s">
        <v>1380</v>
      </c>
      <c r="G167" s="53" t="s">
        <v>1381</v>
      </c>
      <c r="H167" s="53" t="s">
        <v>1382</v>
      </c>
      <c r="I167" s="53" t="s">
        <v>1383</v>
      </c>
      <c r="J167" s="53" t="s">
        <v>1384</v>
      </c>
      <c r="K167" s="53" t="s">
        <v>1385</v>
      </c>
      <c r="L167" s="53" t="s">
        <v>1386</v>
      </c>
      <c r="M167" s="53" t="s">
        <v>1387</v>
      </c>
      <c r="N167" s="53" t="s">
        <v>1606</v>
      </c>
      <c r="O167" s="9" t="s">
        <v>64</v>
      </c>
    </row>
    <row r="168" spans="1:15" ht="16" x14ac:dyDescent="0.2">
      <c r="A168" s="56"/>
      <c r="B168" s="53" t="s">
        <v>1388</v>
      </c>
      <c r="C168" s="53" t="s">
        <v>1389</v>
      </c>
      <c r="D168" s="53" t="s">
        <v>1390</v>
      </c>
      <c r="E168" s="53" t="s">
        <v>1391</v>
      </c>
      <c r="F168" s="53" t="s">
        <v>1392</v>
      </c>
      <c r="G168" s="53" t="s">
        <v>1393</v>
      </c>
      <c r="H168" s="53" t="s">
        <v>1394</v>
      </c>
      <c r="I168" s="53" t="s">
        <v>1395</v>
      </c>
      <c r="J168" s="53" t="s">
        <v>1396</v>
      </c>
      <c r="K168" s="53" t="s">
        <v>1397</v>
      </c>
      <c r="L168" s="53" t="s">
        <v>1398</v>
      </c>
      <c r="M168" s="53" t="s">
        <v>1399</v>
      </c>
      <c r="N168" s="53" t="s">
        <v>1607</v>
      </c>
      <c r="O168" s="9" t="s">
        <v>64</v>
      </c>
    </row>
    <row r="169" spans="1:15" ht="16" x14ac:dyDescent="0.2">
      <c r="A169" s="56"/>
      <c r="B169" s="53" t="s">
        <v>1400</v>
      </c>
      <c r="C169" s="53" t="s">
        <v>1401</v>
      </c>
      <c r="D169" s="53" t="s">
        <v>1402</v>
      </c>
      <c r="E169" s="53" t="s">
        <v>1403</v>
      </c>
      <c r="F169" s="53" t="s">
        <v>1404</v>
      </c>
      <c r="G169" s="53" t="s">
        <v>1405</v>
      </c>
      <c r="H169" s="53" t="s">
        <v>1406</v>
      </c>
      <c r="I169" s="53" t="s">
        <v>1407</v>
      </c>
      <c r="J169" s="53" t="s">
        <v>1408</v>
      </c>
      <c r="K169" s="53" t="s">
        <v>1409</v>
      </c>
      <c r="L169" s="53" t="s">
        <v>1410</v>
      </c>
      <c r="M169" s="53" t="s">
        <v>1411</v>
      </c>
      <c r="N169" s="53" t="s">
        <v>1608</v>
      </c>
      <c r="O169" s="9" t="s">
        <v>64</v>
      </c>
    </row>
    <row r="170" spans="1:15" ht="16" x14ac:dyDescent="0.2">
      <c r="A170" s="56"/>
      <c r="B170" s="53" t="s">
        <v>1412</v>
      </c>
      <c r="C170" s="53" t="s">
        <v>1413</v>
      </c>
      <c r="D170" s="53" t="s">
        <v>1414</v>
      </c>
      <c r="E170" s="53" t="s">
        <v>1415</v>
      </c>
      <c r="F170" s="53" t="s">
        <v>1416</v>
      </c>
      <c r="G170" s="53" t="s">
        <v>1417</v>
      </c>
      <c r="H170" s="53" t="s">
        <v>1418</v>
      </c>
      <c r="I170" s="53" t="s">
        <v>1419</v>
      </c>
      <c r="J170" s="53" t="s">
        <v>1420</v>
      </c>
      <c r="K170" s="53" t="s">
        <v>1421</v>
      </c>
      <c r="L170" s="53" t="s">
        <v>1422</v>
      </c>
      <c r="M170" s="53" t="s">
        <v>1423</v>
      </c>
      <c r="N170" s="53" t="s">
        <v>1609</v>
      </c>
      <c r="O170" s="9" t="s">
        <v>64</v>
      </c>
    </row>
    <row r="171" spans="1:15" ht="16" x14ac:dyDescent="0.2">
      <c r="A171" s="56"/>
      <c r="B171" s="53" t="s">
        <v>1424</v>
      </c>
      <c r="C171" s="53" t="s">
        <v>1425</v>
      </c>
      <c r="D171" s="53" t="s">
        <v>1426</v>
      </c>
      <c r="E171" s="53" t="s">
        <v>1427</v>
      </c>
      <c r="F171" s="53" t="s">
        <v>1428</v>
      </c>
      <c r="G171" s="53" t="s">
        <v>1429</v>
      </c>
      <c r="H171" s="53" t="s">
        <v>1430</v>
      </c>
      <c r="I171" s="53" t="s">
        <v>1431</v>
      </c>
      <c r="J171" s="53" t="s">
        <v>1432</v>
      </c>
      <c r="K171" s="53" t="s">
        <v>1433</v>
      </c>
      <c r="L171" s="53" t="s">
        <v>1434</v>
      </c>
      <c r="M171" s="53" t="s">
        <v>1435</v>
      </c>
      <c r="N171" s="53" t="s">
        <v>1610</v>
      </c>
      <c r="O171" s="9" t="s">
        <v>64</v>
      </c>
    </row>
    <row r="172" spans="1:15" ht="16" x14ac:dyDescent="0.2">
      <c r="A172" s="56"/>
      <c r="B172" s="53" t="s">
        <v>1436</v>
      </c>
      <c r="C172" s="53" t="s">
        <v>1437</v>
      </c>
      <c r="D172" s="53" t="s">
        <v>1438</v>
      </c>
      <c r="E172" s="53" t="s">
        <v>1439</v>
      </c>
      <c r="F172" s="53" t="s">
        <v>1440</v>
      </c>
      <c r="G172" s="53" t="s">
        <v>1441</v>
      </c>
      <c r="H172" s="53" t="s">
        <v>1442</v>
      </c>
      <c r="I172" s="53" t="s">
        <v>1443</v>
      </c>
      <c r="J172" s="53" t="s">
        <v>1444</v>
      </c>
      <c r="K172" s="53" t="s">
        <v>1445</v>
      </c>
      <c r="L172" s="53" t="s">
        <v>1446</v>
      </c>
      <c r="M172" s="53" t="s">
        <v>1447</v>
      </c>
      <c r="N172" s="53" t="s">
        <v>1611</v>
      </c>
      <c r="O172" s="63" t="s">
        <v>64</v>
      </c>
    </row>
    <row r="173" spans="1:15" s="60" customFormat="1" ht="16" x14ac:dyDescent="0.2">
      <c r="A173" s="57" t="s">
        <v>1856</v>
      </c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9"/>
    </row>
    <row r="174" spans="1:15" ht="16" x14ac:dyDescent="0.2">
      <c r="A174" s="61" t="s">
        <v>1448</v>
      </c>
      <c r="B174" s="58">
        <v>2</v>
      </c>
      <c r="C174" s="58">
        <v>4</v>
      </c>
      <c r="D174" s="58">
        <v>8</v>
      </c>
      <c r="E174" s="58">
        <v>3</v>
      </c>
      <c r="F174" s="58">
        <v>6</v>
      </c>
      <c r="G174" s="58">
        <v>16</v>
      </c>
      <c r="H174" s="58">
        <v>4</v>
      </c>
      <c r="I174" s="58">
        <v>12</v>
      </c>
      <c r="J174" s="58">
        <v>24</v>
      </c>
      <c r="K174" s="58">
        <v>8</v>
      </c>
      <c r="L174" s="58">
        <v>24</v>
      </c>
      <c r="M174" s="58">
        <v>12</v>
      </c>
      <c r="N174" s="58">
        <v>32</v>
      </c>
    </row>
    <row r="175" spans="1:15" ht="16" x14ac:dyDescent="0.2">
      <c r="A175" s="61" t="s">
        <v>1449</v>
      </c>
      <c r="B175" s="64" t="s">
        <v>1614</v>
      </c>
      <c r="C175" s="64" t="s">
        <v>1776</v>
      </c>
      <c r="D175" s="64" t="s">
        <v>1794</v>
      </c>
      <c r="E175" s="64" t="s">
        <v>1758</v>
      </c>
      <c r="F175" s="64" t="s">
        <v>1722</v>
      </c>
      <c r="G175" s="64" t="s">
        <v>1740</v>
      </c>
      <c r="H175" s="64" t="s">
        <v>1704</v>
      </c>
      <c r="I175" s="64" t="s">
        <v>1668</v>
      </c>
      <c r="J175" s="64" t="s">
        <v>1686</v>
      </c>
      <c r="K175" s="64" t="s">
        <v>1650</v>
      </c>
      <c r="L175" s="64" t="s">
        <v>1632</v>
      </c>
      <c r="M175" s="64" t="s">
        <v>1830</v>
      </c>
      <c r="N175" s="64" t="s">
        <v>1812</v>
      </c>
    </row>
    <row r="176" spans="1:15" ht="16" x14ac:dyDescent="0.2">
      <c r="A176" s="61"/>
      <c r="B176" s="64" t="s">
        <v>1615</v>
      </c>
      <c r="C176" s="64" t="s">
        <v>1777</v>
      </c>
      <c r="D176" s="64" t="s">
        <v>1795</v>
      </c>
      <c r="E176" s="64" t="s">
        <v>1759</v>
      </c>
      <c r="F176" s="64" t="s">
        <v>1723</v>
      </c>
      <c r="G176" s="64" t="s">
        <v>1741</v>
      </c>
      <c r="H176" s="64" t="s">
        <v>1705</v>
      </c>
      <c r="I176" s="64" t="s">
        <v>1669</v>
      </c>
      <c r="J176" s="64" t="s">
        <v>1687</v>
      </c>
      <c r="K176" s="64" t="s">
        <v>1651</v>
      </c>
      <c r="L176" s="64" t="s">
        <v>1633</v>
      </c>
      <c r="M176" s="64" t="s">
        <v>1831</v>
      </c>
      <c r="N176" s="64" t="s">
        <v>1813</v>
      </c>
    </row>
    <row r="177" spans="1:14" ht="16" x14ac:dyDescent="0.2">
      <c r="A177" s="62"/>
      <c r="B177" s="64" t="s">
        <v>1616</v>
      </c>
      <c r="C177" s="64" t="s">
        <v>1778</v>
      </c>
      <c r="D177" s="64" t="s">
        <v>1796</v>
      </c>
      <c r="E177" s="64" t="s">
        <v>1760</v>
      </c>
      <c r="F177" s="64" t="s">
        <v>1724</v>
      </c>
      <c r="G177" s="64" t="s">
        <v>1742</v>
      </c>
      <c r="H177" s="64" t="s">
        <v>1706</v>
      </c>
      <c r="I177" s="64" t="s">
        <v>1670</v>
      </c>
      <c r="J177" s="64" t="s">
        <v>1688</v>
      </c>
      <c r="K177" s="64" t="s">
        <v>1652</v>
      </c>
      <c r="L177" s="64" t="s">
        <v>1634</v>
      </c>
      <c r="M177" s="64" t="s">
        <v>1832</v>
      </c>
      <c r="N177" s="64" t="s">
        <v>1814</v>
      </c>
    </row>
    <row r="178" spans="1:14" ht="16" x14ac:dyDescent="0.2">
      <c r="A178" s="62"/>
      <c r="B178" s="64" t="s">
        <v>1617</v>
      </c>
      <c r="C178" s="64" t="s">
        <v>1779</v>
      </c>
      <c r="D178" s="64" t="s">
        <v>1797</v>
      </c>
      <c r="E178" s="64" t="s">
        <v>1761</v>
      </c>
      <c r="F178" s="64" t="s">
        <v>1725</v>
      </c>
      <c r="G178" s="64" t="s">
        <v>1743</v>
      </c>
      <c r="H178" s="64" t="s">
        <v>1707</v>
      </c>
      <c r="I178" s="64" t="s">
        <v>1671</v>
      </c>
      <c r="J178" s="64" t="s">
        <v>1689</v>
      </c>
      <c r="K178" s="64" t="s">
        <v>1653</v>
      </c>
      <c r="L178" s="64" t="s">
        <v>1635</v>
      </c>
      <c r="M178" s="64" t="s">
        <v>1833</v>
      </c>
      <c r="N178" s="64" t="s">
        <v>1815</v>
      </c>
    </row>
    <row r="179" spans="1:14" ht="16" x14ac:dyDescent="0.2">
      <c r="A179" s="62"/>
      <c r="B179" s="64" t="s">
        <v>1618</v>
      </c>
      <c r="C179" s="64" t="s">
        <v>1780</v>
      </c>
      <c r="D179" s="64" t="s">
        <v>1798</v>
      </c>
      <c r="E179" s="64" t="s">
        <v>1762</v>
      </c>
      <c r="F179" s="64" t="s">
        <v>1726</v>
      </c>
      <c r="G179" s="64" t="s">
        <v>1744</v>
      </c>
      <c r="H179" s="64" t="s">
        <v>1708</v>
      </c>
      <c r="I179" s="64" t="s">
        <v>1672</v>
      </c>
      <c r="J179" s="64" t="s">
        <v>1690</v>
      </c>
      <c r="K179" s="64" t="s">
        <v>1654</v>
      </c>
      <c r="L179" s="64" t="s">
        <v>1636</v>
      </c>
      <c r="M179" s="64" t="s">
        <v>1834</v>
      </c>
      <c r="N179" s="64" t="s">
        <v>1816</v>
      </c>
    </row>
    <row r="180" spans="1:14" ht="16" x14ac:dyDescent="0.2">
      <c r="A180" s="62"/>
      <c r="B180" s="64" t="s">
        <v>1619</v>
      </c>
      <c r="C180" s="64" t="s">
        <v>1781</v>
      </c>
      <c r="D180" s="64" t="s">
        <v>1799</v>
      </c>
      <c r="E180" s="64" t="s">
        <v>1763</v>
      </c>
      <c r="F180" s="64" t="s">
        <v>1727</v>
      </c>
      <c r="G180" s="64" t="s">
        <v>1745</v>
      </c>
      <c r="H180" s="64" t="s">
        <v>1709</v>
      </c>
      <c r="I180" s="64" t="s">
        <v>1673</v>
      </c>
      <c r="J180" s="64" t="s">
        <v>1691</v>
      </c>
      <c r="K180" s="64" t="s">
        <v>1655</v>
      </c>
      <c r="L180" s="64" t="s">
        <v>1637</v>
      </c>
      <c r="M180" s="64" t="s">
        <v>1835</v>
      </c>
      <c r="N180" s="64" t="s">
        <v>1817</v>
      </c>
    </row>
    <row r="181" spans="1:14" ht="16" x14ac:dyDescent="0.2">
      <c r="A181" s="62"/>
      <c r="B181" s="64" t="s">
        <v>1620</v>
      </c>
      <c r="C181" s="64" t="s">
        <v>1782</v>
      </c>
      <c r="D181" s="64" t="s">
        <v>1800</v>
      </c>
      <c r="E181" s="64" t="s">
        <v>1764</v>
      </c>
      <c r="F181" s="64" t="s">
        <v>1728</v>
      </c>
      <c r="G181" s="64" t="s">
        <v>1746</v>
      </c>
      <c r="H181" s="64" t="s">
        <v>1710</v>
      </c>
      <c r="I181" s="64" t="s">
        <v>1674</v>
      </c>
      <c r="J181" s="64" t="s">
        <v>1692</v>
      </c>
      <c r="K181" s="64" t="s">
        <v>1656</v>
      </c>
      <c r="L181" s="64" t="s">
        <v>1638</v>
      </c>
      <c r="M181" s="64" t="s">
        <v>1836</v>
      </c>
      <c r="N181" s="64" t="s">
        <v>1818</v>
      </c>
    </row>
    <row r="182" spans="1:14" ht="16" x14ac:dyDescent="0.2">
      <c r="A182" s="62"/>
      <c r="B182" s="64" t="s">
        <v>1621</v>
      </c>
      <c r="C182" s="64" t="s">
        <v>1783</v>
      </c>
      <c r="D182" s="64" t="s">
        <v>1801</v>
      </c>
      <c r="E182" s="64" t="s">
        <v>1765</v>
      </c>
      <c r="F182" s="64" t="s">
        <v>1729</v>
      </c>
      <c r="G182" s="64" t="s">
        <v>1747</v>
      </c>
      <c r="H182" s="64" t="s">
        <v>1711</v>
      </c>
      <c r="I182" s="64" t="s">
        <v>1675</v>
      </c>
      <c r="J182" s="64" t="s">
        <v>1693</v>
      </c>
      <c r="K182" s="64" t="s">
        <v>1657</v>
      </c>
      <c r="L182" s="64" t="s">
        <v>1639</v>
      </c>
      <c r="M182" s="64" t="s">
        <v>1837</v>
      </c>
      <c r="N182" s="64" t="s">
        <v>1819</v>
      </c>
    </row>
    <row r="183" spans="1:14" ht="16" x14ac:dyDescent="0.2">
      <c r="A183" s="62"/>
      <c r="B183" s="64" t="s">
        <v>1622</v>
      </c>
      <c r="C183" s="64" t="s">
        <v>1784</v>
      </c>
      <c r="D183" s="64" t="s">
        <v>1802</v>
      </c>
      <c r="E183" s="64" t="s">
        <v>1766</v>
      </c>
      <c r="F183" s="64" t="s">
        <v>1730</v>
      </c>
      <c r="G183" s="64" t="s">
        <v>1748</v>
      </c>
      <c r="H183" s="64" t="s">
        <v>1712</v>
      </c>
      <c r="I183" s="64" t="s">
        <v>1676</v>
      </c>
      <c r="J183" s="64" t="s">
        <v>1694</v>
      </c>
      <c r="K183" s="64" t="s">
        <v>1658</v>
      </c>
      <c r="L183" s="64" t="s">
        <v>1640</v>
      </c>
      <c r="M183" s="64" t="s">
        <v>1838</v>
      </c>
      <c r="N183" s="64" t="s">
        <v>1820</v>
      </c>
    </row>
    <row r="184" spans="1:14" ht="16" x14ac:dyDescent="0.2">
      <c r="A184" s="62"/>
      <c r="B184" s="64" t="s">
        <v>1623</v>
      </c>
      <c r="C184" s="64" t="s">
        <v>1785</v>
      </c>
      <c r="D184" s="64" t="s">
        <v>1803</v>
      </c>
      <c r="E184" s="64" t="s">
        <v>1767</v>
      </c>
      <c r="F184" s="64" t="s">
        <v>1731</v>
      </c>
      <c r="G184" s="64" t="s">
        <v>1749</v>
      </c>
      <c r="H184" s="64" t="s">
        <v>1713</v>
      </c>
      <c r="I184" s="64" t="s">
        <v>1677</v>
      </c>
      <c r="J184" s="64" t="s">
        <v>1695</v>
      </c>
      <c r="K184" s="64" t="s">
        <v>1659</v>
      </c>
      <c r="L184" s="64" t="s">
        <v>1641</v>
      </c>
      <c r="M184" s="64" t="s">
        <v>1839</v>
      </c>
      <c r="N184" s="64" t="s">
        <v>1821</v>
      </c>
    </row>
    <row r="185" spans="1:14" ht="16" x14ac:dyDescent="0.2">
      <c r="A185" s="62"/>
      <c r="B185" s="64" t="s">
        <v>1624</v>
      </c>
      <c r="C185" s="64" t="s">
        <v>1786</v>
      </c>
      <c r="D185" s="64" t="s">
        <v>1804</v>
      </c>
      <c r="E185" s="64" t="s">
        <v>1768</v>
      </c>
      <c r="F185" s="64" t="s">
        <v>1732</v>
      </c>
      <c r="G185" s="64" t="s">
        <v>1750</v>
      </c>
      <c r="H185" s="64" t="s">
        <v>1714</v>
      </c>
      <c r="I185" s="64" t="s">
        <v>1678</v>
      </c>
      <c r="J185" s="64" t="s">
        <v>1696</v>
      </c>
      <c r="K185" s="64" t="s">
        <v>1660</v>
      </c>
      <c r="L185" s="64" t="s">
        <v>1642</v>
      </c>
      <c r="M185" s="64" t="s">
        <v>1840</v>
      </c>
      <c r="N185" s="64" t="s">
        <v>1822</v>
      </c>
    </row>
    <row r="186" spans="1:14" ht="16" x14ac:dyDescent="0.2">
      <c r="A186" s="62"/>
      <c r="B186" s="64" t="s">
        <v>1625</v>
      </c>
      <c r="C186" s="64" t="s">
        <v>1787</v>
      </c>
      <c r="D186" s="64" t="s">
        <v>1805</v>
      </c>
      <c r="E186" s="64" t="s">
        <v>1769</v>
      </c>
      <c r="F186" s="64" t="s">
        <v>1733</v>
      </c>
      <c r="G186" s="64" t="s">
        <v>1751</v>
      </c>
      <c r="H186" s="64" t="s">
        <v>1715</v>
      </c>
      <c r="I186" s="64" t="s">
        <v>1679</v>
      </c>
      <c r="J186" s="64" t="s">
        <v>1697</v>
      </c>
      <c r="K186" s="64" t="s">
        <v>1661</v>
      </c>
      <c r="L186" s="64" t="s">
        <v>1643</v>
      </c>
      <c r="M186" s="64" t="s">
        <v>1841</v>
      </c>
      <c r="N186" s="64" t="s">
        <v>1823</v>
      </c>
    </row>
    <row r="187" spans="1:14" ht="16" x14ac:dyDescent="0.2">
      <c r="A187" s="62"/>
      <c r="B187" s="64" t="s">
        <v>1626</v>
      </c>
      <c r="C187" s="64" t="s">
        <v>1788</v>
      </c>
      <c r="D187" s="64" t="s">
        <v>1806</v>
      </c>
      <c r="E187" s="64" t="s">
        <v>1770</v>
      </c>
      <c r="F187" s="64" t="s">
        <v>1734</v>
      </c>
      <c r="G187" s="64" t="s">
        <v>1752</v>
      </c>
      <c r="H187" s="64" t="s">
        <v>1716</v>
      </c>
      <c r="I187" s="64" t="s">
        <v>1680</v>
      </c>
      <c r="J187" s="64" t="s">
        <v>1698</v>
      </c>
      <c r="K187" s="64" t="s">
        <v>1662</v>
      </c>
      <c r="L187" s="64" t="s">
        <v>1644</v>
      </c>
      <c r="M187" s="64" t="s">
        <v>1842</v>
      </c>
      <c r="N187" s="64" t="s">
        <v>1824</v>
      </c>
    </row>
    <row r="188" spans="1:14" ht="16" x14ac:dyDescent="0.2">
      <c r="A188" s="62"/>
      <c r="B188" s="64" t="s">
        <v>1627</v>
      </c>
      <c r="C188" s="64" t="s">
        <v>1789</v>
      </c>
      <c r="D188" s="64" t="s">
        <v>1807</v>
      </c>
      <c r="E188" s="64" t="s">
        <v>1771</v>
      </c>
      <c r="F188" s="64" t="s">
        <v>1735</v>
      </c>
      <c r="G188" s="64" t="s">
        <v>1753</v>
      </c>
      <c r="H188" s="64" t="s">
        <v>1717</v>
      </c>
      <c r="I188" s="64" t="s">
        <v>1681</v>
      </c>
      <c r="J188" s="64" t="s">
        <v>1699</v>
      </c>
      <c r="K188" s="64" t="s">
        <v>1663</v>
      </c>
      <c r="L188" s="64" t="s">
        <v>1645</v>
      </c>
      <c r="M188" s="64" t="s">
        <v>1843</v>
      </c>
      <c r="N188" s="64" t="s">
        <v>1825</v>
      </c>
    </row>
    <row r="189" spans="1:14" ht="16" x14ac:dyDescent="0.2">
      <c r="A189" s="62"/>
      <c r="B189" s="64" t="s">
        <v>1628</v>
      </c>
      <c r="C189" s="64" t="s">
        <v>1790</v>
      </c>
      <c r="D189" s="64" t="s">
        <v>1808</v>
      </c>
      <c r="E189" s="64" t="s">
        <v>1772</v>
      </c>
      <c r="F189" s="64" t="s">
        <v>1736</v>
      </c>
      <c r="G189" s="64" t="s">
        <v>1754</v>
      </c>
      <c r="H189" s="64" t="s">
        <v>1718</v>
      </c>
      <c r="I189" s="64" t="s">
        <v>1682</v>
      </c>
      <c r="J189" s="64" t="s">
        <v>1700</v>
      </c>
      <c r="K189" s="64" t="s">
        <v>1664</v>
      </c>
      <c r="L189" s="64" t="s">
        <v>1646</v>
      </c>
      <c r="M189" s="64" t="s">
        <v>1844</v>
      </c>
      <c r="N189" s="64" t="s">
        <v>1826</v>
      </c>
    </row>
    <row r="190" spans="1:14" ht="16" x14ac:dyDescent="0.2">
      <c r="A190" s="62"/>
      <c r="B190" s="64" t="s">
        <v>1629</v>
      </c>
      <c r="C190" s="64" t="s">
        <v>1791</v>
      </c>
      <c r="D190" s="64" t="s">
        <v>1809</v>
      </c>
      <c r="E190" s="64" t="s">
        <v>1773</v>
      </c>
      <c r="F190" s="64" t="s">
        <v>1737</v>
      </c>
      <c r="G190" s="64" t="s">
        <v>1755</v>
      </c>
      <c r="H190" s="64" t="s">
        <v>1719</v>
      </c>
      <c r="I190" s="64" t="s">
        <v>1683</v>
      </c>
      <c r="J190" s="64" t="s">
        <v>1701</v>
      </c>
      <c r="K190" s="64" t="s">
        <v>1665</v>
      </c>
      <c r="L190" s="64" t="s">
        <v>1647</v>
      </c>
      <c r="M190" s="64" t="s">
        <v>1845</v>
      </c>
      <c r="N190" s="64" t="s">
        <v>1827</v>
      </c>
    </row>
    <row r="191" spans="1:14" ht="16" x14ac:dyDescent="0.2">
      <c r="A191" s="62"/>
      <c r="B191" s="64" t="s">
        <v>1630</v>
      </c>
      <c r="C191" s="64" t="s">
        <v>1792</v>
      </c>
      <c r="D191" s="64" t="s">
        <v>1810</v>
      </c>
      <c r="E191" s="64" t="s">
        <v>1774</v>
      </c>
      <c r="F191" s="64" t="s">
        <v>1738</v>
      </c>
      <c r="G191" s="64" t="s">
        <v>1756</v>
      </c>
      <c r="H191" s="64" t="s">
        <v>1720</v>
      </c>
      <c r="I191" s="64" t="s">
        <v>1684</v>
      </c>
      <c r="J191" s="64" t="s">
        <v>1702</v>
      </c>
      <c r="K191" s="64" t="s">
        <v>1666</v>
      </c>
      <c r="L191" s="64" t="s">
        <v>1648</v>
      </c>
      <c r="M191" s="64" t="s">
        <v>1846</v>
      </c>
      <c r="N191" s="64" t="s">
        <v>1828</v>
      </c>
    </row>
    <row r="192" spans="1:14" ht="16" x14ac:dyDescent="0.2">
      <c r="A192" s="62"/>
      <c r="B192" s="64" t="s">
        <v>1631</v>
      </c>
      <c r="C192" s="64" t="s">
        <v>1793</v>
      </c>
      <c r="D192" s="64" t="s">
        <v>1811</v>
      </c>
      <c r="E192" s="64" t="s">
        <v>1775</v>
      </c>
      <c r="F192" s="64" t="s">
        <v>1739</v>
      </c>
      <c r="G192" s="64" t="s">
        <v>1757</v>
      </c>
      <c r="H192" s="64" t="s">
        <v>1721</v>
      </c>
      <c r="I192" s="64" t="s">
        <v>1685</v>
      </c>
      <c r="J192" s="64" t="s">
        <v>1703</v>
      </c>
      <c r="K192" s="64" t="s">
        <v>1667</v>
      </c>
      <c r="L192" s="64" t="s">
        <v>1649</v>
      </c>
      <c r="M192" s="64" t="s">
        <v>1847</v>
      </c>
      <c r="N192" s="64" t="s">
        <v>1829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Lefauve, Adrien</dc:creator>
  <dc:description/>
  <cp:lastModifiedBy>Lefauve, Adrien</cp:lastModifiedBy>
  <cp:revision>4</cp:revision>
  <dcterms:created xsi:type="dcterms:W3CDTF">2026-04-01T07:23:55Z</dcterms:created>
  <dcterms:modified xsi:type="dcterms:W3CDTF">2026-07-23T15:09:57Z</dcterms:modified>
  <dc:language>en-US</dc:language>
</cp:coreProperties>
</file>